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fileSharing readOnlyRecommended="1" userName="osbaldo Jara" algorithmName="SHA-512" hashValue="d9tMe7qwTM7AS/E2FGgQy4kFLvgU0yKIW9cV/7mBHtAB700NZkkBe6XhPbGOHOEXJ6e3Uryzr8ddbUobCe5ehQ==" saltValue="CevqHplJ2HCS8NvwxRvFig==" spinCount="100000"/>
  <workbookPr/>
  <mc:AlternateContent xmlns:mc="http://schemas.openxmlformats.org/markup-compatibility/2006">
    <mc:Choice Requires="x15">
      <x15ac:absPath xmlns:x15ac="http://schemas.microsoft.com/office/spreadsheetml/2010/11/ac" url="D:\aLCALDIA\13 emero\redes\"/>
    </mc:Choice>
  </mc:AlternateContent>
  <xr:revisionPtr revIDLastSave="0" documentId="8_{72CEF03D-B085-4005-8D36-0F049D071587}" xr6:coauthVersionLast="47" xr6:coauthVersionMax="47" xr10:uidLastSave="{00000000-0000-0000-0000-000000000000}"/>
  <bookViews>
    <workbookView xWindow="-120" yWindow="-120" windowWidth="29040" windowHeight="15720" tabRatio="862" activeTab="1" xr2:uid="{00000000-000D-0000-FFFF-FFFF00000000}"/>
  </bookViews>
  <sheets>
    <sheet name="COAI  2023" sheetId="13" r:id="rId1"/>
    <sheet name="PAS 2023" sheetId="12" r:id="rId2"/>
    <sheet name="EJECUCIÓN PAS 2023" sheetId="2" r:id="rId3"/>
    <sheet name="DIMENSIONES" sheetId="9" r:id="rId4"/>
    <sheet name="LINEAS OPERATIVAS" sheetId="10" r:id="rId5"/>
    <sheet name="FUENTES FINANCIACION" sheetId="11" r:id="rId6"/>
  </sheets>
  <externalReferences>
    <externalReference r:id="rId7"/>
    <externalReference r:id="rId8"/>
  </externalReferences>
  <definedNames>
    <definedName name="_xlnm._FilterDatabase" localSheetId="1" hidden="1">'PAS 2023'!$A$11:$R$35</definedName>
    <definedName name="DIME">[1]DIMYCOMP!$B$2:$K$2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0" i="13" l="1"/>
  <c r="K5" i="13"/>
  <c r="H17" i="12"/>
  <c r="F25" i="12"/>
  <c r="K6" i="13" s="1"/>
  <c r="F33" i="12"/>
  <c r="F16" i="12"/>
  <c r="H33" i="12"/>
  <c r="H32" i="12"/>
  <c r="H31" i="12"/>
  <c r="F29" i="12"/>
  <c r="H29" i="12" s="1"/>
  <c r="F28" i="12"/>
  <c r="F27" i="12"/>
  <c r="H27" i="12" s="1"/>
  <c r="K7" i="13" s="1"/>
  <c r="F26" i="12"/>
  <c r="H24" i="12"/>
  <c r="F24" i="12" s="1"/>
  <c r="K12" i="13" s="1"/>
  <c r="H16" i="12"/>
  <c r="H15" i="12"/>
  <c r="H14" i="12"/>
  <c r="H13" i="12"/>
  <c r="H12" i="12"/>
  <c r="K11" i="13"/>
  <c r="K9" i="13" l="1"/>
  <c r="K14" i="13"/>
  <c r="F12" i="12"/>
  <c r="F10" i="12" s="1"/>
  <c r="H28" i="12"/>
  <c r="K8" i="13" s="1"/>
  <c r="H26" i="12"/>
  <c r="K4" i="13" s="1"/>
  <c r="H35" i="12" l="1"/>
  <c r="H36" i="12" s="1"/>
  <c r="F36" i="12"/>
</calcChain>
</file>

<file path=xl/sharedStrings.xml><?xml version="1.0" encoding="utf-8"?>
<sst xmlns="http://schemas.openxmlformats.org/spreadsheetml/2006/main" count="641" uniqueCount="308">
  <si>
    <t>ENTIDAD TERRITORIAL</t>
  </si>
  <si>
    <t>DOCUMENTO</t>
  </si>
  <si>
    <t>MOMENTO</t>
  </si>
  <si>
    <t>1 - Programar</t>
  </si>
  <si>
    <t>PASO</t>
  </si>
  <si>
    <t>2 - Elaboración plan de acción en salud</t>
  </si>
  <si>
    <t>ACTIVIDAD</t>
  </si>
  <si>
    <t>5 - Elaboración y consolidación del plan de acción en salud</t>
  </si>
  <si>
    <t>FECHA DE FORMATO: 15/01/2020</t>
  </si>
  <si>
    <t>REALIZADO: DIRECCIÓN DE EPIDEMIOLOGIA Y DEMOGRAFIA - GRUPO DE PLANEACIÓN EN SALUD</t>
  </si>
  <si>
    <t>* ESTE FORMATO NO REEMPLAZA EL CARGUE DE INFORMACIÓN EN EL PORTAL WEB DE GESTIÓN PDSP, DEBE SER UTILIZADO COMO GUIA PARA EL DILIGENCIAMIENTO DEL PLAN DE ACCIÓN EN SALUD PARA EL POSTERIOR CARGUE EN LA PLATAFORMA DISPUESTA POR EL MINISTERIO DE SALUD Y PROTECCIÓN SOCIALEN EL SISPRO.</t>
  </si>
  <si>
    <t>Objetivos Estratégicos del PTS</t>
  </si>
  <si>
    <t>Dimensión PDSP</t>
  </si>
  <si>
    <t>Objetivos Sanitarios de la dimensión u objetivos de resultado</t>
  </si>
  <si>
    <t>Programa</t>
  </si>
  <si>
    <t>Meta Sanitaria del componente o meta de producto</t>
  </si>
  <si>
    <t>Fuente de Financiación Real</t>
  </si>
  <si>
    <t>Descripción de la Actividad</t>
  </si>
  <si>
    <t>Unidad de Medida</t>
  </si>
  <si>
    <t>Trimestre 1</t>
  </si>
  <si>
    <t>Trimestre 2</t>
  </si>
  <si>
    <t>Trimestre 3</t>
  </si>
  <si>
    <t>Trimestre 4</t>
  </si>
  <si>
    <t>Responsable Dependencia</t>
  </si>
  <si>
    <t>Responsable Cargo</t>
  </si>
  <si>
    <t>Nombres y Apellidos</t>
  </si>
  <si>
    <t>Año 2020</t>
  </si>
  <si>
    <t>Valor apropiación fuente año 2020 (en pesos)</t>
  </si>
  <si>
    <t>Cantidad Programada año 2020</t>
  </si>
  <si>
    <t>1 - Elaboración del componente operativo anual de inversiones en salud - COAI</t>
  </si>
  <si>
    <t>7 - Aprobación de la ejecucion plan de acción en salud</t>
  </si>
  <si>
    <t>Programdo Trimestre 1</t>
  </si>
  <si>
    <t>Programdo Trimestre 2</t>
  </si>
  <si>
    <t>Programdo Trimestre 3</t>
  </si>
  <si>
    <t>Programdo Trimestre 4</t>
  </si>
  <si>
    <t xml:space="preserve">Programdo Total Recursos (en pesos) </t>
  </si>
  <si>
    <t>Ejecutado Trimestre 1</t>
  </si>
  <si>
    <t>Ejecutado Trimestre 2</t>
  </si>
  <si>
    <t>Ejecutado Trimestre 3</t>
  </si>
  <si>
    <t>Ejecutado Trimestre 4</t>
  </si>
  <si>
    <t xml:space="preserve">Ejecutado Total Recursos (en pesos) </t>
  </si>
  <si>
    <t>Recursos Comprometidos Trimestre 1 (en pesos)</t>
  </si>
  <si>
    <t>Recursos Comprometidos Trimestre 2 (en pesos)</t>
  </si>
  <si>
    <t>Recursos Comprometidos Trimestre 3 (en pesos)</t>
  </si>
  <si>
    <t>Recursos Comprometidos Trimestre 4 (en pesos)</t>
  </si>
  <si>
    <t>Recursos Pagados Trimestre 1 (en pesos)</t>
  </si>
  <si>
    <t>Recursos Pagados Trimestre 2 (en pesos)</t>
  </si>
  <si>
    <t>Recursos Pagados Trimestre 3 (en pesos)</t>
  </si>
  <si>
    <t>Recursos Pagados Trimestre 4 (en pesos)</t>
  </si>
  <si>
    <t>CODIGO</t>
  </si>
  <si>
    <t xml:space="preserve">DIMENSION PDSP </t>
  </si>
  <si>
    <t>COMPONENTES DEL PDSP</t>
  </si>
  <si>
    <t>Salud ambiental</t>
  </si>
  <si>
    <t>Hábitat saludable</t>
  </si>
  <si>
    <t>Vida saludable y condiciones no transmisibles</t>
  </si>
  <si>
    <t>Situaciones en salud relacionadas con condiciones ambientales</t>
  </si>
  <si>
    <t>Convivencia social y salud mental</t>
  </si>
  <si>
    <t>Modos, condiciones y estilos de vida saludables</t>
  </si>
  <si>
    <t>Seguridad alimentaria y nutricional</t>
  </si>
  <si>
    <t>Condiciones crónicas prevalentes</t>
  </si>
  <si>
    <t>Sexualidad, derechos sexuales y reproductivos</t>
  </si>
  <si>
    <t>Promoción de la salud mental y la convivencia</t>
  </si>
  <si>
    <t>Vida saludable y enfermedades transmisibles</t>
  </si>
  <si>
    <t>Prevención y atención integral a problemas y trastornos mentales y a diferentes formas de violencia</t>
  </si>
  <si>
    <t>Salud pública en emergencias y desastres</t>
  </si>
  <si>
    <t>Disponibilidad y acceso a los alimentos</t>
  </si>
  <si>
    <t>Salud y ámbito laboral</t>
  </si>
  <si>
    <t>Consumo y aprovechamiento biológico de alimentos</t>
  </si>
  <si>
    <t>Transversal gestión diferencial de poblaciones vulnerables</t>
  </si>
  <si>
    <t>Inocuidad y calidad de los alimentos</t>
  </si>
  <si>
    <t>Fortalecimiento de la autoridad sanitaria para la gestión en salud</t>
  </si>
  <si>
    <t>Promoción de los derechos sexuales y reproductivos y equidad de género</t>
  </si>
  <si>
    <t>Prevención y atención integral en salud sexual y reproductiva desde un enfoque de derechos</t>
  </si>
  <si>
    <t>Enfermedades emergentes, re-emergentes y desatendidas</t>
  </si>
  <si>
    <t>Enfermedades inmunoprevenibles</t>
  </si>
  <si>
    <t>Condiciones y situaciones endemo- epidémicas</t>
  </si>
  <si>
    <t>Gestión integral de riesgos en emergencias y desastres</t>
  </si>
  <si>
    <t>Respuesta en salud ante situaciones de emergencias y desastres</t>
  </si>
  <si>
    <t>Seguridad y salud en el trabajo</t>
  </si>
  <si>
    <t>Situaciones prevalentes de origen laboral</t>
  </si>
  <si>
    <t>Desarrollo integral de las niñas, niños y adolescentes</t>
  </si>
  <si>
    <t>Envejecimiento y vejez</t>
  </si>
  <si>
    <t>Salud y género</t>
  </si>
  <si>
    <t>Salud en poblaciónes étnicas</t>
  </si>
  <si>
    <t>Discapacidad</t>
  </si>
  <si>
    <t>Víctimas del conflicto armado interno</t>
  </si>
  <si>
    <t>Fortalecimiento de la autoridad sanitaria</t>
  </si>
  <si>
    <t xml:space="preserve">CODIGO </t>
  </si>
  <si>
    <t>PDSP Linea Operativa</t>
  </si>
  <si>
    <t>PDSP Categoria Linea Operativa</t>
  </si>
  <si>
    <t>Promoción de la salud</t>
  </si>
  <si>
    <t>PIC - Rehabilitación basada en comunidad</t>
  </si>
  <si>
    <t>PIC - Prevención y control de vectores</t>
  </si>
  <si>
    <t>PIC - Conformación y fortalecimiento de redes sociales, comunitarias, sectoriales e intersectoriales</t>
  </si>
  <si>
    <t>PIC - Zonas de orientación y centros de escucha</t>
  </si>
  <si>
    <t>PIC - Información en salud</t>
  </si>
  <si>
    <t>PIC - Educación y comunicación en salud</t>
  </si>
  <si>
    <t>PIC - Intervención de la población trabajadora informal</t>
  </si>
  <si>
    <t>PIC - Canalización</t>
  </si>
  <si>
    <t>PIC - Caracterización social y ambiental</t>
  </si>
  <si>
    <t>PIC - Insumos</t>
  </si>
  <si>
    <t>PIC - Tamizaje</t>
  </si>
  <si>
    <t>PIC - Jornadas de salud</t>
  </si>
  <si>
    <t>PIC - Vacunación antirrábica</t>
  </si>
  <si>
    <t>PIC - Biológico</t>
  </si>
  <si>
    <t>PIC - Medicamentos</t>
  </si>
  <si>
    <t>Gestión de riesgo en salud</t>
  </si>
  <si>
    <t>Gestión de la salud pública</t>
  </si>
  <si>
    <t>GSP - Coordinación Intersectorial</t>
  </si>
  <si>
    <t>GSP - Desarrollo de capacidades</t>
  </si>
  <si>
    <t>GSP - Gestión administrativa y financiera</t>
  </si>
  <si>
    <t>GSP - Gestión del Aseguramiento</t>
  </si>
  <si>
    <t>GSP - Gestión del conocimiento</t>
  </si>
  <si>
    <t>GSP - Gestión de Insumos de interés en Salud Pública</t>
  </si>
  <si>
    <t>GSP - Gestión del talento humano</t>
  </si>
  <si>
    <t>GSP - Gestión de las Intervenciones colectivas</t>
  </si>
  <si>
    <t>GSP - Gestión de la prestación de servicios individuales</t>
  </si>
  <si>
    <t>GSP - Participación Social</t>
  </si>
  <si>
    <t>GSP - Planeación Integral en Salud</t>
  </si>
  <si>
    <t>GSP - Vigilancia en Salud Pública</t>
  </si>
  <si>
    <t>GSP - Inspección, Vigilancia y Control</t>
  </si>
  <si>
    <t>PDSPFuentesFinanciacion - Según resolución 4834 de 2015</t>
  </si>
  <si>
    <t>PDSPCategoriaFuenteFinanciacion - Según resolución 4834 de 2015</t>
  </si>
  <si>
    <t>1. Recursos Provenientes del Sistema General de Participaciones (SGP), los estimará el MSPS a cada Entidad Territorial conforme  a la Ley 715 de 2001</t>
  </si>
  <si>
    <t>Recursos provenientes del Sistema General de Participaciones para salud - SGP</t>
  </si>
  <si>
    <t>SGP - Salud Pública Vigencia Actual</t>
  </si>
  <si>
    <t>SGP - Salud Pública Vigencia Anteriores</t>
  </si>
  <si>
    <t>SGP - Prestacion de Servicios</t>
  </si>
  <si>
    <t>Recursos del SGP - Propósito General de Libre Destinación</t>
  </si>
  <si>
    <t>2. Transferencias en salud del Ministerio de Salud y Protección Social (MSPS)</t>
  </si>
  <si>
    <t>Recursos del Ministerio de Salud y Protección Social transferidos a las entidades territoriales</t>
  </si>
  <si>
    <t>Transferencias ETV Funcionamiento</t>
  </si>
  <si>
    <t>Transferencias LEPRA Funcionamiento</t>
  </si>
  <si>
    <t>Transferencias TBC Funcionamiento</t>
  </si>
  <si>
    <t>Transferencias ETV Inversión</t>
  </si>
  <si>
    <t>Transferencia ETV Inversión Excepcional</t>
  </si>
  <si>
    <t>3. Rentas cedidas</t>
  </si>
  <si>
    <t>IVA cedido de licores, vinos y aperitivos destinado a salud (IVA licores 100% salud; vinos, aperitivos y similares 70% salud)</t>
  </si>
  <si>
    <t>Ocho (8) puntos del impuesto al consumo de cervezas y sifones. (Leyes 223 de 1995 y 1393 de 2010)</t>
  </si>
  <si>
    <t>Loterías (foráneas, renta del monopolio, impuesto a ganadores, renta del monopolio utilidades y rifas y juegos promocionales). (Ley 643 de 2001)</t>
  </si>
  <si>
    <t>Derechos de explotación de juego de apuestas permanentes o chance. (Leyes 643 de 2001 y 1393 de 2010)</t>
  </si>
  <si>
    <t>Recursos transferidos por COLJUEGOS o ETESA en liquidación al Departamento-Monopolio de juegos de suerte y azar</t>
  </si>
  <si>
    <t>Sobretasa de cigarrillos</t>
  </si>
  <si>
    <t>Seis por ciento (6%) del impuesto al consumo de licores, vinos y aperitivos. (Ley 1393 de 2010)</t>
  </si>
  <si>
    <t>Recursos de excedentes de rentas cedidas. (Artículo 4, Ley 1608 de 2013)</t>
  </si>
  <si>
    <t>4. Recursos del Esfuerzo Propio Territorial</t>
  </si>
  <si>
    <t>Recursos del esfuerzo propio departamental, municipal o distrital destinados al sector salud</t>
  </si>
  <si>
    <t>Recursos propios de la entidad territorial destinados a programas de protección social, inversión social en programas de infraestructura y mejoramiento de la calidad de vida, desarrollo urbano y rural, protección ambiental</t>
  </si>
  <si>
    <t>Rentas cedidas destinadas a salud, de los departamentos y el distrito capital</t>
  </si>
  <si>
    <t>Recursos del departamento o distrito</t>
  </si>
  <si>
    <t>Participación Municipal en las Rentas Departamentales</t>
  </si>
  <si>
    <t>Regalías destinadas a salud</t>
  </si>
  <si>
    <t>Ingresos Corrientes de Libre destinación</t>
  </si>
  <si>
    <t>Recursos del Balance</t>
  </si>
  <si>
    <t>Premios no cobrados</t>
  </si>
  <si>
    <t>Otras transferencias corrientes del nivel departametal para inversión en salud pública</t>
  </si>
  <si>
    <t>Otros recursos</t>
  </si>
  <si>
    <t>5. Recursos de las Cajas de Compensación Familiar</t>
  </si>
  <si>
    <t>Recursos de las cajas de compensación familiar que administran el régimen subsidiado en salud</t>
  </si>
  <si>
    <t>Recursos de 1/4 de punto porcentual de las contribuciones parafiscales de las cajas de compensación familiar para salud</t>
  </si>
  <si>
    <t>Recursos de las cajas de compensación familiar para protección social</t>
  </si>
  <si>
    <t>6. FOSYGA (% destinado a Entidad Territorial)</t>
  </si>
  <si>
    <t>Subcuenta de compensación</t>
  </si>
  <si>
    <t>Subcuenta de promoción</t>
  </si>
  <si>
    <t>Subcuenta de solidaridad</t>
  </si>
  <si>
    <t>Subcuenta ECAT</t>
  </si>
  <si>
    <t>7. Otros Recursos departamentales y/o distritales</t>
  </si>
  <si>
    <t>Recursos del seguro obligatorio de accidentes de tránsito SOAT</t>
  </si>
  <si>
    <t>Recursos de promoción y prevención de aseguradoras de riesgos laborales ARL</t>
  </si>
  <si>
    <t>Recursos impuesto social a las armas y municiones y explosivos</t>
  </si>
  <si>
    <t>Recursos recaudados por concepto multas de la Ley 1335 de 2013</t>
  </si>
  <si>
    <t>Recursos provenientes de las cuentas maestras del régimen subsidiado, Ley 1608 de 2013:</t>
  </si>
  <si>
    <t>Recursos privados destinados a la inversión social del plan nacional de desarrollo: donaciones; inversión en programas de protección social</t>
  </si>
  <si>
    <t>Rendimientos financieros, recursos del balance</t>
  </si>
  <si>
    <t>Ingresos venta de servicios de Laboratorio de Salud Pública</t>
  </si>
  <si>
    <t>Otros recursos de banca nacional y multilateral</t>
  </si>
  <si>
    <t>Recursos de capital, ingresos corrientes de la entidad territorial, impuestos territoriales y otras rentas de las entidades territoriales</t>
  </si>
  <si>
    <t>Programa Territorial de Reorganización, Rediseño y modernización de redes de empresas sociales del Estado -ESE-, los Programas de Saneamiento Fiscal y Financiero y los que destinen a la prestación de servicios en salud atraves de ESE en condiciones de eficiencia. Asi como los recursos de Regalias que destinan a estos fines</t>
  </si>
  <si>
    <t xml:space="preserve">FORTALECIMIENTO DE LA AUTORIDAD SANITARIA </t>
  </si>
  <si>
    <t>Garantizar la cobertura del aseguramiento de los afiliados al regimen subsidiado y la afiliacion a la población pobre no asegurada</t>
  </si>
  <si>
    <t>Cobertura del aseguramiento de los afiliados al regimen subsidiado y la afiliacion a la población pobre no asegurada</t>
  </si>
  <si>
    <t>PORCENTAJE</t>
  </si>
  <si>
    <t>SGP</t>
  </si>
  <si>
    <t xml:space="preserve">Fortalecimiento de la autoridad sanitaria para la: regulación, conducción, gestión financiera, fiscalización del sistema general de seguridad social en salud, vigilancia epidemiológica y sanitaria, movilización social, ejecución de las acciones colectivas y garantía del aseguramiento y la provisión adecuada de servicios de salud.
 </t>
  </si>
  <si>
    <t xml:space="preserve">Coordinación y vigilancia de la salud pública para el mejoramiento de la capacidad institucional, la planificación y gestión de las acciones individuales y colectivas municipales.  </t>
  </si>
  <si>
    <t xml:space="preserve">Informes mensuales </t>
  </si>
  <si>
    <t>Fortalecimiento de la autoridad sanitaria para la: regulación, conducción, gestión financiera, fiscalización del sistema general de seguridad social en salud, vigilancia epidemiológica y sanitaria, movilización social, ejecución de las acciones colectivas y garantía del aseguramiento y la provisión adecuada de servicios de salud.</t>
  </si>
  <si>
    <t xml:space="preserve">Apoyar, sistematizar y evaluar las políticas públicas de promoción de la salud y la calidad de vida y prevención de los riesgos, con la construcción del documento de análisis de la situación en salud municipal, el apoyo en la planificación del Plan de Intervenciónes Colectivas y otros programas y proyectos que tengan lugar en el municipio; además del control del desarrollo optimo de los mismos. </t>
  </si>
  <si>
    <t>Apoyar el desarrollo de la política pública de Salud mental municipal, su funcionamiento y desarrollo anual, además de la planeación de estrategias de ejecución y gestión intersectorial con los diferentes actores institucionales y la comunidad.</t>
  </si>
  <si>
    <t>Garantizar la correcta depuración de la base de datos del régimen subsidiado del municipio, con las respectivas novedades y rendición de informes al ente departamental; promocionando además la afiliación de las personas que cumplan con los criterios.</t>
  </si>
  <si>
    <t>Garantizar el seguimiento al fondo local de salud según lo establece la resolución 3042 de 2007 y normas complementarias, realizando los respectivos ajustes y la rendición de informes a la SSA.</t>
  </si>
  <si>
    <t xml:space="preserve">Fortalecer los procesos de participación social municipal de la secretaría de salud, a fin de que los actores comunitarios se apropien de los espacios en salud, participando activamente, proponiendo, aportando y ejerciendo control y vigilancia a los programas, instituciones y dependencias del sector salud municipal. Dándole cumplimiento al plan de acción de participación social en salud (PPSS) para la vigencia actual. </t>
  </si>
  <si>
    <t>Actas e Informes mensuales</t>
  </si>
  <si>
    <t>Empoderamiento de la población, para la exigibilidad de la garantía de sus derechos en salud.</t>
  </si>
  <si>
    <t>Realizar actividades pedagógicas con la comunidad  sobre los derechos y deberes en salud y la importancia de la actualización de los documentos.</t>
  </si>
  <si>
    <t xml:space="preserve">Numero </t>
  </si>
  <si>
    <t>CONVIVENCIA SOCIAL Y SALUD MENTAL</t>
  </si>
  <si>
    <t xml:space="preserve">SALUD AMBIENTAL </t>
  </si>
  <si>
    <t xml:space="preserve">VIDA SEGURIDAD ALIMENTARIA Y NUTRICIONAL </t>
  </si>
  <si>
    <t>Lograr que la población consuma una alimentación completa, equilibrada, suficiente y adecuada.</t>
  </si>
  <si>
    <t>SEXUALIDAD, DERECHOS SEXUALES Y REPRODUCTIVOS</t>
  </si>
  <si>
    <t>VIDA SALUDABLE Y ENFERMEDADES TRANSMISIBLES</t>
  </si>
  <si>
    <t>Reducir la carga de enfermedades transmitidas por vía aérea y de contacto directo, como la Tuberculosis, Infección Respiratoria Aguda y Enfermedad de Hansen, mediante acciones promocionales, gestión del riesgo y acciones intersectoriales.</t>
  </si>
  <si>
    <t>Disminuir el riesgo de enfermar y morir por enfermedades prevenibles por vacuna.</t>
  </si>
  <si>
    <t>SEGURIDAD Y SALUD EN EL TRABAJO</t>
  </si>
  <si>
    <t>Contribuir al mejoramiento de las condiciones de salud y medio ambiente de trabajo de la población trabajadora colombiana, mediante la prevención de los riesgos laborales y ocupacionales, que puedan afectar negativamente el estado de bienestar y salud.</t>
  </si>
  <si>
    <t>SALUD PUBLICA EN EMERGENCIAS Y DESASTRES</t>
  </si>
  <si>
    <t>Favorecer de manera progresiva y sostenida la reducción a la exposición a los factores de riesgo modificables en todas las etapas del transcurso de vida.</t>
  </si>
  <si>
    <t>GESTIÓN DIFERENCIAL DE POBLACIONES VULNERABLES</t>
  </si>
  <si>
    <t>A DEMANDA</t>
  </si>
  <si>
    <t xml:space="preserve">Rendición de informes a la SUPERSALUD, Ministerio de Salud y Protección Social y SSA, según la respectiva periodicidad que establecen y  Apoyar las auditorias a las EPS </t>
  </si>
  <si>
    <t>Incrementar capacidad técnica local para el fortalecimiento de los diferentes programas a nivel municipal para la inclusión de los grupos poblacionales vulnerables  adulto mayor</t>
  </si>
  <si>
    <t xml:space="preserve">Promover factores protectores de la salud mental y la convivencia social en individuos y poblaciones con riesgos específicos. </t>
  </si>
  <si>
    <t>ESTILOS DE VIDA SALUDABLE Y ENFERMEDADES NO TRANSMISIBLES</t>
  </si>
  <si>
    <t>Crear condiciones para el desarrollo de aptitudes personales y sociales que permitan ejercer un mayor control sobre la propia salud y sobre el medio ambiente,
de tal forma que las personas opten por decisiones informadas que propicien
su salud.
 Desarrollar acciones encaminadas al fortalecimiento de la movilización, construcción de alianzas y desarrollo de redes de apoyo para el empoderamiento
y la corresponsabilidad social por una cultura que promueva y proteja la salud.</t>
  </si>
  <si>
    <t xml:space="preserve">Fomentar buenas prácticas de gestión y desarrollo de capacidades que favorezcan la movilización social de todos los sectores, la participación de la sociedad civil y de los grupos organizados en los procesos de planeación y control social a la ejecución de las intervenciones y recursos, controlando los conflictos de intereses.
</t>
  </si>
  <si>
    <t>Promover la salud de las poblaciones que por sus condiciones sociales son vulnerables a procesos ambientales, mediante la modificación positiva de los determinantes sociales, sanitarios y ambientales, fortaleciendo la gestión intersectorial y la participación comunitaria y social en el nivel local, regional, nacional e internaciona</t>
  </si>
  <si>
    <t>Intervenir los determinantes sanitarios y ambientales de la salud, con enfoque diferencial, relacionados con el riesgo biológico asociado a la presencia de vectores, tenencia de animales de producción, compañía y silvestres</t>
  </si>
  <si>
    <t>Promover la gestión de riesgo de desastres como una práctica sistemática, con el fin de garantizar la protección de las personas, colectividades y el ambiente, para educar, prevenir, enfrentar y manejar situaciones de urgencia, de emergencia o de desastres, así como aumentar la capacidad de resiliencia y recuperación de las comunidades, aportando a la seguridad sanitaria y al mejoramiento de las condiciones de vida y salud de la población</t>
  </si>
  <si>
    <t>Generar espacios de información y conocimiento sobre el riesgo de desastres en sus diferentes ámbitos, y sobre planificación de las emergencias y desastres, atención, seguimiento y evaluación de la gestión y resultados</t>
  </si>
  <si>
    <t>Conjunto de acciones sectoriales, transectoriales y comunitarias para promover las condiciones sociales, económicas, políticas y culturales que permitan, desde un enfoque de derechos humanos, de género y diferencial, el ejercicio libre, autónomo e informado de la sexualidad; el desarrollo de las potencialidades de las personas durante todo su ciclo vital; y el desarrollo social de los grupos y comunidades</t>
  </si>
  <si>
    <t xml:space="preserve">Garantizar el ejercicio de los derechos relacionados con la sexualidad y la reproducción, libre de violencias, en un marco de igualdad, libertad,  autonomía y no discriminación por motivos de sexo, edad, etnia, orientación sexual o identidad de género, discapacidad, religión o ser víctima del conflicto armado. 
</t>
  </si>
  <si>
    <t>Reducir de manera progresiva y sostenida la exposición a condiciones y factores de riesgo ambientales, sanitarios y biológicos, y propender por la accesibilidad, integralidad, continuidad, vínculo y sostenibilidad de la atención de las contingencias y daños producidos por las enfermedades transmisibles</t>
  </si>
  <si>
    <t>Propender por la Seguridad Alimentaria y Nutricional SAN de la población del municipio, a través, de la implementación, seguimiento y evaluación de acciones transectoriales, con el fin de asegurar la salud de las personas y el derecho de los consumidores</t>
  </si>
  <si>
    <t>GUATAPE</t>
  </si>
  <si>
    <t xml:space="preserve"> LINEA 3: EQUIDAD Y MOVILIDAD SOCIAL   Programa Salud</t>
  </si>
  <si>
    <t>Construir un modelo de gestión que apunte al desarrollo de la salud social para todos los habitantes del municipio de Guatapé, que contemple a la familia, grupos poblacionales, las víctimas, la equidad de género y la calidad en salud; con la articulación intersectorial para garantizar la atención de las comunidades desde la dimensión económica, social, participativa y ambiental.</t>
  </si>
  <si>
    <t>Incrementar capacidad técnica local para la optimización de procesos que posibiliten mejoras en la capacidad de gestion en salud local que posibilite una salud social con equidad para Guatapé.</t>
  </si>
  <si>
    <t>Construir un modelo de gestión que apunte al desarrollo de la salud social para todos los habitantes del municipio de Guatapé, que contemple a la familia, grupos poblacionales, las víctimas, la equidad de género y la calidad en salud; con la
articulación intersectorial para garantizar la atención de las comunidades desde la dimensión económica, social, participativa y ambiental</t>
  </si>
  <si>
    <t>Construir un modelo de gestión que apunte al desarrollo de la salud social para todos los habitantes del municipio de Guatapé, que contemple a la familia, grupos poblacionales, las víctimas, la equidad de género y la calidad en salud; con la
articulación intersectorial para garantizar la atención de las comunidades desde la dimensión económica, social, participativa y ambiental.</t>
  </si>
  <si>
    <t xml:space="preserve">Construir un modelo de gestión que apunte al desarrollo de la salud social para todos los habitantes del municipio de Guatapé, que contemple a la familia, grupos poblacionales, las víctimas, la equidad de género y la calidad en salud; con la
articulación intersectorial para garantizar la atención de las comunidades desde la dimensión económica, social, participativa y ambiental,  que contribuya a mejorar las condciones de salud de la poblacion </t>
  </si>
  <si>
    <t>Construir un modelo de gestión que apunte al desarrollo de la salud social para  todos los habitantes del municipio de Guatapé, que contemple a la familia, grupos poblacionales, las víctimas, la equidad de género y la calidad en salud; con la
articulación intersectorial para garantizar la atención de las comunidades desde la dimensión económica, social, participativa y ambiental.</t>
  </si>
  <si>
    <t>Estrategia IEC con grupos con discapaciad del municipio de Guatapé</t>
  </si>
  <si>
    <t>ADRES</t>
  </si>
  <si>
    <t>RECURSOS DEPTO</t>
  </si>
  <si>
    <t>RECURSOS MPIO</t>
  </si>
  <si>
    <t>Secretaria de Gobierno y servicios administrativas</t>
  </si>
  <si>
    <t>Estrategia IEC con grupos gerontologicos</t>
  </si>
  <si>
    <t>SGP - SALUD PUBLICA</t>
  </si>
  <si>
    <t>SGP - SALUD PUBLICA Y RECURSOS PROPIOS</t>
  </si>
  <si>
    <r>
      <t xml:space="preserve">TABLA 13: CONSOLIDACIÓN DEL COMPONENTE OPERATIVO ANUAL DE INVERSIONES EN SALUD - COAI 
</t>
    </r>
    <r>
      <rPr>
        <b/>
        <sz val="14"/>
        <color theme="0"/>
        <rFont val="Verdana"/>
        <family val="2"/>
      </rPr>
      <t>Ver documento de Lineamientos Metodologicos, Tecnicos y Operativos - Pag. 235</t>
    </r>
  </si>
  <si>
    <t>Dimensión</t>
  </si>
  <si>
    <t>Código Programa</t>
  </si>
  <si>
    <t xml:space="preserve">Programa </t>
  </si>
  <si>
    <t>Componente</t>
  </si>
  <si>
    <t>Código subprograma</t>
  </si>
  <si>
    <t>Subprograma</t>
  </si>
  <si>
    <t>Código proyecto (BPI)</t>
  </si>
  <si>
    <t>Proyecto</t>
  </si>
  <si>
    <t xml:space="preserve">Código FUT </t>
  </si>
  <si>
    <t>Apropiación Anual 
(Miles de Pesos)</t>
  </si>
  <si>
    <t>Fuente de Recursos</t>
  </si>
  <si>
    <t>DIMENSIÓN_DE_SALUD_AMBIENTAL</t>
  </si>
  <si>
    <t>SALUD</t>
  </si>
  <si>
    <t>SITUACIONES_EN_SALUD_RELACIONADAS_CON_CONDICIONES_AMBIENTALES</t>
  </si>
  <si>
    <t>Recursos_Provenientes_del_Sistema_General_de_Participaciones_SGP</t>
  </si>
  <si>
    <t>DIMENSIÓN_DE_VIDA_SALUDABLE_Y_CONDICIONES_NO_TRANSMISIBLES</t>
  </si>
  <si>
    <t>MODOS_CONDICIONES_Y__ESTILOS_DE_VIDA_SALUDABLES</t>
  </si>
  <si>
    <t>DIMENSIÓN_CONVIVENCIA_SOCIAL_Y_SALUD_MENTAL</t>
  </si>
  <si>
    <t>PROMOCION_DE_LA_SALUD_MENTAL_Y_LA_CONVIVENCIA</t>
  </si>
  <si>
    <t>DIMENSIÓN_SEGURIDAD_ALIMENTARIA_Y_NUTRICIONAL</t>
  </si>
  <si>
    <t>DISPONIBILIDAD_Y_ACCESO_A_LOS_ALIMENTOS</t>
  </si>
  <si>
    <t>DIMENSIÓN_SEXUALIDAD_DERECHOS_SEXUALES_Y_REPRODUCTIVOS</t>
  </si>
  <si>
    <t>PROMOCION_DE_LOS_DERECHOS_SEXUALES_Y_REPRODUCTIVOS_Y_EQUIDAD_DE_GENERO</t>
  </si>
  <si>
    <t>DIMENSIÓN_VIDA_SALUDABLE_Y_ENFERMEDADES_TRANSMISIBLES</t>
  </si>
  <si>
    <t>ENFERMEDADES_INMUNOPREVENIBLES</t>
  </si>
  <si>
    <t>DIMENSIÓN_SALUD_PÚBLICA_EN_EMERGENCIAS_Y_DESASTRES</t>
  </si>
  <si>
    <t>GESTION_INTEGRAL_DE_RIESGOS_EN_EMERGENCIAS_Y_DESASTRES</t>
  </si>
  <si>
    <t>DIMENSIÓN_SALUD_Y_ÁMBITO_LABORAL</t>
  </si>
  <si>
    <t>SEGURIDAD_Y_SALUD_EN_EL_TRABAJO</t>
  </si>
  <si>
    <t>DIMENSIÓN_TRANSVERSAL_GESTIÓN_DIFERENCIAL_DE_POBLACIONES_VULNERABLES</t>
  </si>
  <si>
    <t>ENVEJECIMIENTO_Y_VEJEZ</t>
  </si>
  <si>
    <t>DIMENSIÓN_FORTALECIMIENTO_DE_LA_AUTORIDAD_SANITARIA_PARA_LA_GESTIÓN_EN_SALUD</t>
  </si>
  <si>
    <t>FORTALECIMIENTO_DE_LA_AUTORIDAD_SANITARIA</t>
  </si>
  <si>
    <t>Transferencias_en_salud_del_Ministerio_de_Salud_y_Protección_Social_MSPS</t>
  </si>
  <si>
    <t>01. Salud para todos</t>
  </si>
  <si>
    <t>Salud Publica</t>
  </si>
  <si>
    <t>Contrato Interadministrativo  para garantizar los gastos de Operación de  la ESE Hispital La Inmacualda</t>
  </si>
  <si>
    <t xml:space="preserve">Implementar las lineas estrategicas de la politica publica de salud mental </t>
  </si>
  <si>
    <t>Campañas sobre la adecuada disposición de los residuos sólidos y sensibilizacion sobre la importancia de la tenencia responsable de mascotas</t>
  </si>
  <si>
    <t>Estrategias de gestión del riesgo para temas de  consumo, aprovechamiento biológico, calidad e inocuidad de los alimentos para lograr  hábitos alimenticios saludables</t>
  </si>
  <si>
    <t xml:space="preserve">Campañas de gestión del riesgo en temas de salud sexual y reproductiva implementadas </t>
  </si>
  <si>
    <t>Campañas de promocion de la salud sobre las rutas de atención en casos de sospecha de Covid19,  protocolo correcto del lavado de manos y el uso del tapabocas para la prevención de enfermedades respiratorias</t>
  </si>
  <si>
    <t>Estrategias de gestión del riesgo para enfermedades inmunoprevenibles implementadas - Fortalecimiento del plan Ampliado de Inmunizaciones</t>
  </si>
  <si>
    <t>Campañas al  sector informal  en la prevención del riesgo en el entorno laboral.</t>
  </si>
  <si>
    <t>Estrategias para  generar accciones de sensibilización sobre los riesgos existentes en el  municipio en pro de incentivar en la población municipal un  empoderamiento de su parte en lo que respecta a la corresponsabilidad frente a las medidas de precaución  que conllevan a la prevención de desastres.</t>
  </si>
  <si>
    <t xml:space="preserve">Campañas de promoción de la salud y prevención de riesgos asociados a condiciones no transmisibles implementadas, asi mismo campañas de prevención de enfermedades cardiovasculares y de prevencion del cancer  </t>
  </si>
  <si>
    <t>Secretario de Gobierno y servicios administrativas</t>
  </si>
  <si>
    <t>FECHA DE FORMATO: 15/01/2023</t>
  </si>
  <si>
    <t>Año 2023</t>
  </si>
  <si>
    <t>Valor apropiación año 2023 (en pesos)</t>
  </si>
  <si>
    <t>Valor apropiación fuente año 2023 (en pesos)</t>
  </si>
  <si>
    <t>Cantidad Programada año 2023</t>
  </si>
  <si>
    <t>Daniela Guarin Cardona</t>
  </si>
  <si>
    <t>A diciembre de 2023 capacitar a miembros de la comunidad sobre sus derechos y deberes en salud.</t>
  </si>
  <si>
    <t xml:space="preserve">A diciembre de 2023  propiciar diversos escenarios de reflexión con la población de niños, niñas y adolescentes del municipio, en busca de propiciar en ellos el incremento de  los niveles de resiliencia y la capacidad resolutiva de problemas.  </t>
  </si>
  <si>
    <t>A diciembre de 2023 al menos el 20% de la población recibirá información sobre la prevención, mitigación y control de riesgo biológico asociado a la presencia de vectores y tenencia de animales.</t>
  </si>
  <si>
    <t>A diciembre de 2023 fortalecido la Seguridad Alimentaria y Nutricional de la población del municipio de Guatapé</t>
  </si>
  <si>
    <t>A diciembre de 2023 generar escenarios de reflexión sobre la sexualidad, la responsabilidad sexual y la promoción del proyecto de vida con los adolescentes de los grados superiores de las instituciones educativas del municipio.</t>
  </si>
  <si>
    <t>A diciembre de 2023 aumentar el número de personas desparasitadas, específicamente en la  población en edad escolar de 5 a 14 años.</t>
  </si>
  <si>
    <t>A diciembre de 2023 mantener la cobertura en vacunación, y llevar a cabo todas las jornadas de ponerse al día en el municipio.</t>
  </si>
  <si>
    <t>A diciembre de 2023  contar con un mayor número de personas del sector informal capacitadas en la prevención del riesgo en el entorno laboral.</t>
  </si>
  <si>
    <t>A diciembre de 2023, generar accciones de sensibilización sobre los riesgos existentes en el  municipio en pro de incentivar en la población municipal un  empoderamiento de su parte en lo que respecta a la corresponsabilidad frente a las medidas de precaución  que conllevan a la prevención de desastres.</t>
  </si>
  <si>
    <t>A diciembre de 2023 aumentar el número de personas sensibilizadas sobre la salud cardiovascular y canalizadas a los servicios en salud corrrespondientes.</t>
  </si>
  <si>
    <t>A diciembre de 2023, propiciar espacios reflexivos con la población de padres de niños en condición de discapacidad cognitiva para el fortalecimiento de la sana convivencia en estas familias y el mejoramiento de las condiciones de vida de los niños con estas discapacidades.</t>
  </si>
  <si>
    <t>Apoyar a la gestión diferencial de poblaciones vulnerables (Primera infancia y adolescencia, población LGTBI y monorías y población desplazada por la violencia) en el municipio de Guatapé.</t>
  </si>
  <si>
    <t>FORTALECIMIENTO DE LA SALUD PUBLICA EN EL MARCO DEL PDSP VIGENTE PARA CONTRIBUIR CON UNA CULTURA EN SALUD, QUE POSIBILITE LA ADQUISICIÓN DE ESTILOS DE VIDA SALUDABLE, LA IDENTIFICACIÓN Y DISMINUCIÓN DE FACTORES DE RIESGO EN SALUD EN GUATAPE.</t>
  </si>
  <si>
    <t>FORTALECIMIENTO DE LA AUTORIDAD SANITARIA MUNICIPAL MEDIANTE EL INCREMENTO DE LA CAPACIDAD TÉCNICA LOCAL PARA LA OPTIMIZACIÓN DE PROCESOS QUE MEJOREN LA CAPACIDAD DE GESTIÓN EN SALUD LOCAL POR UNA SALUD SOCIAL CON EQUIDAD PARA EL MUNICIPIO DE GUATAPE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</si>
</sst>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0"/>
    <numFmt numFmtId="165" formatCode="&quot;$&quot;\ #,##0"/>
    <numFmt numFmtId="166" formatCode="&quot;$&quot;#,##0.00"/>
  </numFmts>
  <fonts count="23" x14ac:knownFonts="1">
    <font>
      <sz val="11"/>
      <name val="Calibri"/>
    </font>
    <font>
      <b/>
      <sz val="11"/>
      <name val="Calibri"/>
      <family val="2"/>
    </font>
    <font>
      <b/>
      <sz val="11"/>
      <color theme="0"/>
      <name val="Calibri"/>
      <family val="2"/>
      <scheme val="minor"/>
    </font>
    <font>
      <sz val="11"/>
      <color rgb="FF000000"/>
      <name val="Calibri"/>
      <family val="2"/>
      <scheme val="minor"/>
    </font>
    <font>
      <sz val="11"/>
      <name val="Calibri"/>
      <family val="2"/>
    </font>
    <font>
      <sz val="9"/>
      <color theme="1"/>
      <name val="Calibri"/>
      <family val="2"/>
      <scheme val="minor"/>
    </font>
    <font>
      <sz val="9"/>
      <name val="Calibri"/>
      <family val="2"/>
      <scheme val="minor"/>
    </font>
    <font>
      <sz val="10"/>
      <color theme="1"/>
      <name val="Arial"/>
      <family val="2"/>
    </font>
    <font>
      <b/>
      <sz val="16"/>
      <color theme="0"/>
      <name val="Verdana"/>
      <family val="2"/>
    </font>
    <font>
      <b/>
      <sz val="14"/>
      <color theme="0"/>
      <name val="Verdana"/>
      <family val="2"/>
    </font>
    <font>
      <b/>
      <sz val="11"/>
      <color rgb="FFFF0000"/>
      <name val="Times"/>
    </font>
    <font>
      <b/>
      <sz val="11"/>
      <color theme="4" tint="-0.499984740745262"/>
      <name val="Verdana"/>
      <family val="2"/>
    </font>
    <font>
      <sz val="11"/>
      <color theme="0"/>
      <name val="Times"/>
    </font>
    <font>
      <b/>
      <sz val="11"/>
      <color theme="0"/>
      <name val="Times"/>
    </font>
    <font>
      <sz val="11"/>
      <color theme="1"/>
      <name val="Times"/>
    </font>
    <font>
      <sz val="11"/>
      <color rgb="FF002060"/>
      <name val="Times"/>
    </font>
    <font>
      <sz val="11"/>
      <name val="Calibri"/>
      <family val="2"/>
    </font>
    <font>
      <sz val="10"/>
      <name val="Arial"/>
      <family val="2"/>
    </font>
    <font>
      <b/>
      <sz val="11"/>
      <name val="Calibri"/>
      <family val="2"/>
      <scheme val="minor"/>
    </font>
    <font>
      <sz val="11"/>
      <name val="Calibri"/>
      <family val="2"/>
      <scheme val="minor"/>
    </font>
    <font>
      <sz val="9"/>
      <color rgb="FF000000"/>
      <name val="Calibri"/>
      <family val="2"/>
      <scheme val="minor"/>
    </font>
    <font>
      <sz val="10"/>
      <color indexed="8"/>
      <name val="Calibri"/>
      <family val="2"/>
      <scheme val="minor"/>
    </font>
    <font>
      <sz val="10"/>
      <name val="Calibri"/>
      <family val="2"/>
      <scheme val="minor"/>
    </font>
  </fonts>
  <fills count="7">
    <fill>
      <patternFill patternType="none"/>
    </fill>
    <fill>
      <patternFill patternType="gray125"/>
    </fill>
    <fill>
      <patternFill patternType="solid">
        <fgColor rgb="FFECEEEF"/>
      </patternFill>
    </fill>
    <fill>
      <patternFill patternType="solid">
        <fgColor rgb="FF0070C0"/>
        <bgColor indexed="64"/>
      </patternFill>
    </fill>
    <fill>
      <patternFill patternType="solid">
        <fgColor theme="0"/>
        <bgColor indexed="64"/>
      </patternFill>
    </fill>
    <fill>
      <patternFill patternType="solid">
        <fgColor rgb="FF00AAC9"/>
        <bgColor indexed="64"/>
      </patternFill>
    </fill>
    <fill>
      <patternFill patternType="solid">
        <fgColor theme="8"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4" fillId="0" borderId="0"/>
    <xf numFmtId="44" fontId="16" fillId="0" borderId="0" applyFont="0" applyFill="0" applyBorder="0" applyAlignment="0" applyProtection="0"/>
    <xf numFmtId="9" fontId="17" fillId="0" borderId="0" applyFont="0" applyFill="0" applyBorder="0" applyAlignment="0" applyProtection="0"/>
  </cellStyleXfs>
  <cellXfs count="118">
    <xf numFmtId="0" fontId="0" fillId="0" borderId="0" xfId="0"/>
    <xf numFmtId="0" fontId="0" fillId="0" borderId="1" xfId="0" applyBorder="1"/>
    <xf numFmtId="0" fontId="0" fillId="0" borderId="1" xfId="0" applyBorder="1" applyAlignment="1">
      <alignment vertical="top" wrapText="1"/>
    </xf>
    <xf numFmtId="164" fontId="0" fillId="0" borderId="1" xfId="0" applyNumberFormat="1" applyBorder="1" applyAlignment="1">
      <alignment vertical="top" wrapText="1"/>
    </xf>
    <xf numFmtId="0" fontId="1" fillId="0" borderId="0" xfId="0" applyFont="1" applyAlignment="1">
      <alignment horizontal="left" indent="50"/>
    </xf>
    <xf numFmtId="0" fontId="0" fillId="0" borderId="0" xfId="0" applyAlignment="1">
      <alignment vertical="center" wrapText="1"/>
    </xf>
    <xf numFmtId="0" fontId="0" fillId="0" borderId="0" xfId="0" applyAlignment="1">
      <alignment horizontal="center" wrapText="1"/>
    </xf>
    <xf numFmtId="0" fontId="2" fillId="3"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center" wrapText="1"/>
    </xf>
    <xf numFmtId="0" fontId="3" fillId="0" borderId="1" xfId="0" applyFont="1" applyBorder="1"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1" fillId="0" borderId="0" xfId="0" applyFont="1"/>
    <xf numFmtId="0" fontId="1" fillId="0" borderId="0" xfId="0" applyFont="1" applyAlignment="1">
      <alignment indent="50"/>
    </xf>
    <xf numFmtId="0" fontId="1" fillId="2" borderId="1" xfId="0" applyFont="1" applyFill="1" applyBorder="1" applyAlignment="1">
      <alignment horizontal="center" vertical="center" wrapText="1"/>
    </xf>
    <xf numFmtId="0" fontId="5" fillId="0" borderId="0" xfId="0" applyFont="1"/>
    <xf numFmtId="0" fontId="6" fillId="0" borderId="0" xfId="0" applyFont="1"/>
    <xf numFmtId="0" fontId="7" fillId="4" borderId="0" xfId="0" applyFont="1" applyFill="1"/>
    <xf numFmtId="0" fontId="10" fillId="0" borderId="0" xfId="0" applyFont="1" applyAlignment="1">
      <alignment horizontal="justify" vertical="top"/>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0" xfId="0" applyFont="1" applyAlignment="1">
      <alignment horizontal="justify" vertical="top"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4" fillId="0" borderId="0" xfId="0" applyFont="1" applyAlignment="1">
      <alignment horizontal="justify" vertical="top" wrapText="1"/>
    </xf>
    <xf numFmtId="0" fontId="15" fillId="0" borderId="11" xfId="0" applyFont="1" applyBorder="1" applyAlignment="1">
      <alignment horizontal="left" vertical="center" wrapText="1"/>
    </xf>
    <xf numFmtId="0" fontId="15" fillId="0" borderId="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quotePrefix="1" applyFont="1" applyBorder="1" applyAlignment="1">
      <alignment horizontal="left" vertical="center" wrapText="1"/>
    </xf>
    <xf numFmtId="166" fontId="15" fillId="0" borderId="1" xfId="0" applyNumberFormat="1" applyFont="1" applyBorder="1" applyAlignment="1">
      <alignment horizontal="right" vertical="center" wrapText="1"/>
    </xf>
    <xf numFmtId="0" fontId="15" fillId="0" borderId="15" xfId="0" applyFont="1" applyBorder="1" applyAlignment="1">
      <alignment horizontal="left" vertical="center" wrapText="1"/>
    </xf>
    <xf numFmtId="2" fontId="11" fillId="0" borderId="9" xfId="0" applyNumberFormat="1" applyFont="1" applyBorder="1" applyAlignment="1">
      <alignment horizontal="center" vertical="center" wrapText="1"/>
    </xf>
    <xf numFmtId="2" fontId="13" fillId="6" borderId="9" xfId="0" applyNumberFormat="1" applyFont="1" applyFill="1" applyBorder="1" applyAlignment="1">
      <alignment horizontal="center" vertical="center" wrapText="1"/>
    </xf>
    <xf numFmtId="2" fontId="0" fillId="0" borderId="0" xfId="0" applyNumberFormat="1"/>
    <xf numFmtId="1" fontId="15" fillId="0" borderId="1" xfId="0" applyNumberFormat="1" applyFont="1" applyBorder="1" applyAlignment="1">
      <alignment horizontal="left" vertical="center" wrapText="1"/>
    </xf>
    <xf numFmtId="0" fontId="19" fillId="0" borderId="0" xfId="0" applyFont="1" applyAlignment="1">
      <alignment horizontal="left"/>
    </xf>
    <xf numFmtId="0" fontId="18" fillId="0" borderId="0" xfId="0" applyFont="1" applyAlignment="1">
      <alignment horizontal="left" indent="50"/>
    </xf>
    <xf numFmtId="0" fontId="18" fillId="0" borderId="0" xfId="0" applyFont="1" applyAlignment="1">
      <alignment horizontal="center" vertical="center"/>
    </xf>
    <xf numFmtId="0" fontId="19" fillId="0" borderId="0" xfId="0" applyFont="1"/>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9" fontId="21" fillId="0" borderId="1" xfId="3" applyFont="1" applyFill="1" applyBorder="1" applyAlignment="1" applyProtection="1">
      <alignment horizontal="center" vertical="center" wrapText="1"/>
    </xf>
    <xf numFmtId="0" fontId="19" fillId="0" borderId="0" xfId="0" applyFont="1" applyAlignment="1">
      <alignment horizontal="left" vertical="center"/>
    </xf>
    <xf numFmtId="0" fontId="18" fillId="0" borderId="0" xfId="0" applyFont="1"/>
    <xf numFmtId="0" fontId="19" fillId="0" borderId="0" xfId="0" applyFont="1" applyAlignment="1">
      <alignment vertical="center" wrapText="1"/>
    </xf>
    <xf numFmtId="0" fontId="19" fillId="0" borderId="0" xfId="0" applyFont="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wrapText="1"/>
    </xf>
    <xf numFmtId="44" fontId="6" fillId="0" borderId="1" xfId="2" applyFont="1" applyFill="1" applyBorder="1" applyAlignment="1">
      <alignment horizontal="center" vertical="center"/>
    </xf>
    <xf numFmtId="0" fontId="6" fillId="0" borderId="1" xfId="0" applyFont="1" applyBorder="1" applyAlignment="1">
      <alignment horizontal="left" vertical="center" wrapText="1"/>
    </xf>
    <xf numFmtId="1" fontId="5" fillId="0" borderId="1" xfId="0" applyNumberFormat="1" applyFont="1" applyBorder="1" applyAlignment="1">
      <alignment horizontal="center" vertical="center"/>
    </xf>
    <xf numFmtId="0" fontId="20" fillId="0" borderId="1" xfId="0" applyFont="1" applyBorder="1" applyAlignment="1">
      <alignment horizontal="center" vertical="center"/>
    </xf>
    <xf numFmtId="0" fontId="5" fillId="0" borderId="1" xfId="0" applyFont="1" applyBorder="1" applyAlignment="1">
      <alignment horizontal="right" vertical="center"/>
    </xf>
    <xf numFmtId="0" fontId="20" fillId="0" borderId="2" xfId="0" applyFont="1" applyBorder="1" applyAlignment="1">
      <alignment horizontal="center" vertical="center"/>
    </xf>
    <xf numFmtId="0" fontId="5" fillId="0" borderId="2" xfId="0" applyFont="1" applyBorder="1" applyAlignment="1">
      <alignment horizontal="right" vertical="center"/>
    </xf>
    <xf numFmtId="165" fontId="5" fillId="0" borderId="1" xfId="0" applyNumberFormat="1" applyFont="1" applyBorder="1" applyAlignment="1">
      <alignment vertical="center"/>
    </xf>
    <xf numFmtId="165" fontId="5" fillId="0" borderId="1" xfId="0" applyNumberFormat="1" applyFont="1" applyBorder="1" applyAlignment="1">
      <alignment horizontal="righ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19" fillId="0" borderId="1" xfId="0" applyFont="1" applyBorder="1" applyAlignment="1">
      <alignment wrapText="1"/>
    </xf>
    <xf numFmtId="0" fontId="22" fillId="0" borderId="1" xfId="0" applyFont="1" applyBorder="1" applyAlignment="1">
      <alignment horizontal="center" vertical="center" wrapText="1"/>
    </xf>
    <xf numFmtId="0" fontId="19" fillId="0" borderId="0" xfId="0" applyFont="1" applyAlignment="1">
      <alignment wrapText="1"/>
    </xf>
    <xf numFmtId="0" fontId="6" fillId="0" borderId="1" xfId="0" applyFont="1" applyBorder="1" applyAlignment="1">
      <alignment horizontal="left" wrapText="1"/>
    </xf>
    <xf numFmtId="0" fontId="6" fillId="0" borderId="1" xfId="0" applyFont="1" applyBorder="1" applyAlignment="1">
      <alignment horizontal="center" vertical="center" wrapText="1"/>
    </xf>
    <xf numFmtId="165" fontId="6" fillId="0" borderId="1" xfId="0" applyNumberFormat="1" applyFont="1" applyBorder="1" applyAlignment="1">
      <alignment horizontal="right" vertical="center"/>
    </xf>
    <xf numFmtId="0" fontId="5" fillId="0" borderId="2" xfId="0" applyFont="1" applyBorder="1" applyAlignment="1">
      <alignment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8" fillId="0" borderId="0" xfId="0" applyFont="1" applyAlignment="1">
      <alignment indent="50"/>
    </xf>
    <xf numFmtId="0" fontId="19" fillId="0" borderId="0" xfId="0" applyFont="1" applyAlignment="1">
      <alignment horizontal="left" vertical="center" wrapText="1"/>
    </xf>
    <xf numFmtId="0" fontId="5" fillId="0" borderId="1" xfId="0" applyFont="1" applyBorder="1" applyAlignment="1">
      <alignment horizontal="left" vertical="center" wrapText="1"/>
    </xf>
    <xf numFmtId="165" fontId="19" fillId="0" borderId="0" xfId="0" applyNumberFormat="1" applyFont="1"/>
    <xf numFmtId="166" fontId="0" fillId="0" borderId="0" xfId="0" applyNumberFormat="1"/>
    <xf numFmtId="0" fontId="15" fillId="0" borderId="12" xfId="0" applyFont="1" applyBorder="1" applyAlignment="1">
      <alignment horizontal="left"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1" fontId="5" fillId="0" borderId="2" xfId="0" applyNumberFormat="1" applyFont="1" applyBorder="1" applyAlignment="1">
      <alignment horizontal="center" vertical="center"/>
    </xf>
    <xf numFmtId="1" fontId="5" fillId="0" borderId="3" xfId="0" applyNumberFormat="1" applyFont="1" applyBorder="1" applyAlignment="1">
      <alignment horizontal="center" vertical="center"/>
    </xf>
    <xf numFmtId="1" fontId="5" fillId="0" borderId="4" xfId="0" applyNumberFormat="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65" fontId="5" fillId="0" borderId="2"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5" fillId="0" borderId="2" xfId="0" applyFont="1" applyBorder="1" applyAlignment="1">
      <alignment horizontal="center" vertical="center" wrapText="1"/>
    </xf>
    <xf numFmtId="0" fontId="18" fillId="0" borderId="0" xfId="0" applyFont="1" applyAlignment="1">
      <alignment indent="50"/>
    </xf>
    <xf numFmtId="0" fontId="18" fillId="0" borderId="0" xfId="0" applyFont="1" applyAlignment="1">
      <alignment horizontal="left" vertical="center" wrapText="1" indent="50"/>
    </xf>
    <xf numFmtId="0" fontId="18" fillId="0" borderId="0" xfId="0" applyFont="1" applyAlignment="1">
      <alignment horizontal="left" vertical="center" wrapText="1"/>
    </xf>
    <xf numFmtId="0" fontId="18" fillId="0" borderId="0" xfId="0" applyFont="1"/>
    <xf numFmtId="0" fontId="19" fillId="0" borderId="0" xfId="0" applyFont="1" applyAlignment="1">
      <alignment horizontal="left" vertical="center" wrapText="1"/>
    </xf>
    <xf numFmtId="0" fontId="19" fillId="0" borderId="0" xfId="0" applyFont="1"/>
    <xf numFmtId="0" fontId="5" fillId="0" borderId="1" xfId="0" applyFont="1" applyBorder="1" applyAlignment="1">
      <alignment horizontal="left" vertical="center" wrapText="1"/>
    </xf>
    <xf numFmtId="165" fontId="5" fillId="0" borderId="2" xfId="0" applyNumberFormat="1" applyFont="1" applyBorder="1" applyAlignment="1">
      <alignment horizontal="right" vertical="center"/>
    </xf>
    <xf numFmtId="165" fontId="5" fillId="0" borderId="3" xfId="0" applyNumberFormat="1" applyFont="1" applyBorder="1" applyAlignment="1">
      <alignment horizontal="right" vertical="center"/>
    </xf>
    <xf numFmtId="165" fontId="5" fillId="0" borderId="4" xfId="0" applyNumberFormat="1" applyFont="1" applyBorder="1" applyAlignment="1">
      <alignment horizontal="right" vertical="center"/>
    </xf>
    <xf numFmtId="0" fontId="1" fillId="0" borderId="0" xfId="0" applyFont="1" applyAlignment="1">
      <alignment indent="50"/>
    </xf>
    <xf numFmtId="0" fontId="1" fillId="0" borderId="0" xfId="0" applyFont="1" applyAlignment="1">
      <alignment horizontal="left" vertical="center" wrapText="1"/>
    </xf>
    <xf numFmtId="0" fontId="1" fillId="0" borderId="0" xfId="0" applyFont="1"/>
    <xf numFmtId="0" fontId="0" fillId="0" borderId="0" xfId="0" applyAlignment="1">
      <alignment horizontal="left" vertical="center" wrapText="1"/>
    </xf>
    <xf numFmtId="0" fontId="0" fillId="0" borderId="0" xfId="0"/>
    <xf numFmtId="0" fontId="0" fillId="0" borderId="0" xfId="0" applyAlignment="1">
      <alignment vertical="center" wrapText="1"/>
    </xf>
  </cellXfs>
  <cellStyles count="4">
    <cellStyle name="Moneda" xfId="2" builtinId="4"/>
    <cellStyle name="Normal" xfId="0" builtinId="0"/>
    <cellStyle name="Normal 2" xfId="1" xr:uid="{00000000-0005-0000-0000-000001000000}"/>
    <cellStyle name="Porcentaje 2 2" xfId="3" xr:uid="{154CD14F-0FCF-4958-9A7B-579985D3F425}"/>
  </cellStyles>
  <dxfs count="0"/>
  <tableStyles count="0" defaultTableStyle="TableStyleMedium2" defaultPivotStyle="PivotStyleLight16"/>
  <colors>
    <mruColors>
      <color rgb="FF00FFFF"/>
      <color rgb="FFFF66FF"/>
      <color rgb="FFFF6699"/>
      <color rgb="FF9999FF"/>
      <color rgb="FFFF99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2400300</xdr:colOff>
      <xdr:row>3</xdr:row>
      <xdr:rowOff>47625</xdr:rowOff>
    </xdr:to>
    <xdr:pic>
      <xdr:nvPicPr>
        <xdr:cNvPr id="2" name="Imagen 1" descr="Ministerio de Salud y Protección Social - República de Colomb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2857500</xdr:colOff>
      <xdr:row>3</xdr:row>
      <xdr:rowOff>51707</xdr:rowOff>
    </xdr:to>
    <xdr:pic>
      <xdr:nvPicPr>
        <xdr:cNvPr id="3" name="Imagen 2" descr="Ministerio de Salud y Protección Social - República de Colombi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623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cuments\2020\PAS%202020\Guatape\PLANTILLA%20COAI%20Y%20PAS%20%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novo\Documents\2023\PAS\GUATAPE\Egresos%2003.01.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sheetName val="DIMYCOMP"/>
      <sheetName val="Tabla 14 - Plan de Acción"/>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03"/>
    </sheetNames>
    <sheetDataSet>
      <sheetData sheetId="0">
        <row r="5">
          <cell r="H5">
            <v>1291362281</v>
          </cell>
        </row>
        <row r="6">
          <cell r="H6">
            <v>98541550</v>
          </cell>
        </row>
        <row r="7">
          <cell r="H7">
            <v>1512950795</v>
          </cell>
        </row>
        <row r="11">
          <cell r="H11">
            <v>27795000</v>
          </cell>
        </row>
        <row r="13">
          <cell r="H13">
            <v>320000000</v>
          </cell>
        </row>
        <row r="16">
          <cell r="H16">
            <v>112938637</v>
          </cell>
        </row>
        <row r="21">
          <cell r="H21">
            <v>9000000</v>
          </cell>
        </row>
        <row r="22">
          <cell r="H22">
            <v>6000000</v>
          </cell>
        </row>
        <row r="23">
          <cell r="H23">
            <v>15000000</v>
          </cell>
        </row>
        <row r="24">
          <cell r="H24">
            <v>5000000</v>
          </cell>
        </row>
        <row r="25">
          <cell r="H25">
            <v>12000000</v>
          </cell>
        </row>
        <row r="26">
          <cell r="H26">
            <v>15000000</v>
          </cell>
        </row>
        <row r="27">
          <cell r="H27">
            <v>3000000</v>
          </cell>
        </row>
        <row r="28">
          <cell r="H28">
            <v>5000000</v>
          </cell>
        </row>
        <row r="29">
          <cell r="H29">
            <v>3000000</v>
          </cell>
        </row>
        <row r="31">
          <cell r="H31">
            <v>1704561</v>
          </cell>
        </row>
        <row r="33">
          <cell r="H33">
            <v>30755504</v>
          </cell>
        </row>
        <row r="35">
          <cell r="H35">
            <v>31500000</v>
          </cell>
        </row>
        <row r="37">
          <cell r="H37">
            <v>99000000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5"/>
  <sheetViews>
    <sheetView topLeftCell="A9" zoomScale="59" zoomScaleNormal="59" workbookViewId="0">
      <selection activeCell="K14" sqref="K14"/>
    </sheetView>
  </sheetViews>
  <sheetFormatPr baseColWidth="10" defaultRowHeight="15" x14ac:dyDescent="0.25"/>
  <cols>
    <col min="1" max="1" width="3.28515625" customWidth="1"/>
    <col min="2" max="2" width="28.28515625" customWidth="1"/>
    <col min="5" max="5" width="47.42578125" customWidth="1"/>
    <col min="8" max="8" width="19.140625" style="41" customWidth="1"/>
    <col min="9" max="9" width="44.140625" customWidth="1"/>
    <col min="11" max="11" width="24" customWidth="1"/>
    <col min="12" max="12" width="62.7109375" customWidth="1"/>
  </cols>
  <sheetData>
    <row r="1" spans="2:12" s="21" customFormat="1" ht="45" customHeight="1" thickBot="1" x14ac:dyDescent="0.25">
      <c r="B1" s="85" t="s">
        <v>240</v>
      </c>
      <c r="C1" s="86"/>
      <c r="D1" s="86"/>
      <c r="E1" s="86"/>
      <c r="F1" s="86"/>
      <c r="G1" s="86"/>
      <c r="H1" s="86"/>
      <c r="I1" s="86"/>
      <c r="J1" s="86"/>
      <c r="K1" s="86"/>
      <c r="L1" s="87"/>
    </row>
    <row r="2" spans="2:12" s="22" customFormat="1" thickBot="1" x14ac:dyDescent="0.3">
      <c r="B2" s="23">
        <v>1</v>
      </c>
      <c r="C2" s="24">
        <v>2</v>
      </c>
      <c r="D2" s="24">
        <v>3</v>
      </c>
      <c r="E2" s="24">
        <v>4</v>
      </c>
      <c r="F2" s="24">
        <v>5</v>
      </c>
      <c r="G2" s="24">
        <v>6</v>
      </c>
      <c r="H2" s="39">
        <v>7</v>
      </c>
      <c r="I2" s="24">
        <v>8</v>
      </c>
      <c r="J2" s="24">
        <v>9</v>
      </c>
      <c r="K2" s="24">
        <v>10</v>
      </c>
      <c r="L2" s="25">
        <v>11</v>
      </c>
    </row>
    <row r="3" spans="2:12" s="26" customFormat="1" ht="75.75" customHeight="1" thickBot="1" x14ac:dyDescent="0.3">
      <c r="B3" s="27" t="s">
        <v>241</v>
      </c>
      <c r="C3" s="28" t="s">
        <v>242</v>
      </c>
      <c r="D3" s="28" t="s">
        <v>243</v>
      </c>
      <c r="E3" s="28" t="s">
        <v>244</v>
      </c>
      <c r="F3" s="28" t="s">
        <v>245</v>
      </c>
      <c r="G3" s="28" t="s">
        <v>246</v>
      </c>
      <c r="H3" s="40" t="s">
        <v>247</v>
      </c>
      <c r="I3" s="28" t="s">
        <v>248</v>
      </c>
      <c r="J3" s="28" t="s">
        <v>249</v>
      </c>
      <c r="K3" s="28" t="s">
        <v>250</v>
      </c>
      <c r="L3" s="29" t="s">
        <v>251</v>
      </c>
    </row>
    <row r="4" spans="2:12" s="30" customFormat="1" ht="124.5" customHeight="1" thickBot="1" x14ac:dyDescent="0.3">
      <c r="B4" s="31" t="s">
        <v>252</v>
      </c>
      <c r="C4" s="32" t="s">
        <v>275</v>
      </c>
      <c r="D4" s="33" t="s">
        <v>253</v>
      </c>
      <c r="E4" s="33" t="s">
        <v>254</v>
      </c>
      <c r="F4" s="33" t="s">
        <v>276</v>
      </c>
      <c r="G4" s="33" t="s">
        <v>253</v>
      </c>
      <c r="H4" s="42">
        <v>2023053210013</v>
      </c>
      <c r="I4" s="84" t="s">
        <v>306</v>
      </c>
      <c r="J4" s="33">
        <v>230105321</v>
      </c>
      <c r="K4" s="37">
        <f>+'PAS 2023'!H26</f>
        <v>5000000</v>
      </c>
      <c r="L4" s="34" t="s">
        <v>255</v>
      </c>
    </row>
    <row r="5" spans="2:12" s="30" customFormat="1" ht="41.25" customHeight="1" thickBot="1" x14ac:dyDescent="0.3">
      <c r="B5" s="35" t="s">
        <v>256</v>
      </c>
      <c r="C5" s="32" t="s">
        <v>275</v>
      </c>
      <c r="D5" s="32" t="s">
        <v>253</v>
      </c>
      <c r="E5" s="32" t="s">
        <v>257</v>
      </c>
      <c r="F5" s="33" t="s">
        <v>276</v>
      </c>
      <c r="G5" s="32" t="s">
        <v>253</v>
      </c>
      <c r="H5" s="42">
        <v>2023053210013</v>
      </c>
      <c r="I5" s="84" t="s">
        <v>306</v>
      </c>
      <c r="J5" s="36">
        <v>230105321</v>
      </c>
      <c r="K5" s="37">
        <f>+'[2]Egresos 03'!$H$21+'[2]Egresos 03'!$H$22</f>
        <v>15000000</v>
      </c>
      <c r="L5" s="38" t="s">
        <v>255</v>
      </c>
    </row>
    <row r="6" spans="2:12" s="30" customFormat="1" ht="120.75" thickBot="1" x14ac:dyDescent="0.3">
      <c r="B6" s="35" t="s">
        <v>258</v>
      </c>
      <c r="C6" s="32" t="s">
        <v>275</v>
      </c>
      <c r="D6" s="32" t="s">
        <v>253</v>
      </c>
      <c r="E6" s="32" t="s">
        <v>259</v>
      </c>
      <c r="F6" s="33" t="s">
        <v>276</v>
      </c>
      <c r="G6" s="32" t="s">
        <v>253</v>
      </c>
      <c r="H6" s="42">
        <v>2023053210013</v>
      </c>
      <c r="I6" s="84" t="s">
        <v>306</v>
      </c>
      <c r="J6" s="36">
        <v>230105321</v>
      </c>
      <c r="K6" s="37">
        <f>+'PAS 2023'!F25</f>
        <v>46500000</v>
      </c>
      <c r="L6" s="38" t="s">
        <v>255</v>
      </c>
    </row>
    <row r="7" spans="2:12" s="30" customFormat="1" ht="120.75" thickBot="1" x14ac:dyDescent="0.3">
      <c r="B7" s="35" t="s">
        <v>260</v>
      </c>
      <c r="C7" s="32" t="s">
        <v>275</v>
      </c>
      <c r="D7" s="32" t="s">
        <v>253</v>
      </c>
      <c r="E7" s="32" t="s">
        <v>261</v>
      </c>
      <c r="F7" s="33" t="s">
        <v>276</v>
      </c>
      <c r="G7" s="32" t="s">
        <v>253</v>
      </c>
      <c r="H7" s="42">
        <v>2023053210013</v>
      </c>
      <c r="I7" s="84" t="s">
        <v>306</v>
      </c>
      <c r="J7" s="32">
        <v>230105321</v>
      </c>
      <c r="K7" s="37">
        <f>+'PAS 2023'!H27</f>
        <v>5000000</v>
      </c>
      <c r="L7" s="38" t="s">
        <v>255</v>
      </c>
    </row>
    <row r="8" spans="2:12" s="30" customFormat="1" ht="120.75" thickBot="1" x14ac:dyDescent="0.3">
      <c r="B8" s="35" t="s">
        <v>262</v>
      </c>
      <c r="C8" s="32" t="s">
        <v>275</v>
      </c>
      <c r="D8" s="32" t="s">
        <v>253</v>
      </c>
      <c r="E8" s="32" t="s">
        <v>263</v>
      </c>
      <c r="F8" s="33" t="s">
        <v>276</v>
      </c>
      <c r="G8" s="32" t="s">
        <v>253</v>
      </c>
      <c r="H8" s="42">
        <v>2023053210013</v>
      </c>
      <c r="I8" s="84" t="s">
        <v>306</v>
      </c>
      <c r="J8" s="36">
        <v>230105321</v>
      </c>
      <c r="K8" s="37">
        <f>+'PAS 2023'!H28</f>
        <v>12000000</v>
      </c>
      <c r="L8" s="38" t="s">
        <v>255</v>
      </c>
    </row>
    <row r="9" spans="2:12" s="30" customFormat="1" ht="120.75" thickBot="1" x14ac:dyDescent="0.3">
      <c r="B9" s="35" t="s">
        <v>264</v>
      </c>
      <c r="C9" s="32" t="s">
        <v>275</v>
      </c>
      <c r="D9" s="32" t="s">
        <v>253</v>
      </c>
      <c r="E9" s="32" t="s">
        <v>265</v>
      </c>
      <c r="F9" s="33" t="s">
        <v>276</v>
      </c>
      <c r="G9" s="32" t="s">
        <v>253</v>
      </c>
      <c r="H9" s="42">
        <v>2023053210013</v>
      </c>
      <c r="I9" s="84" t="s">
        <v>306</v>
      </c>
      <c r="J9" s="36">
        <v>230105321</v>
      </c>
      <c r="K9" s="37">
        <f>+'PAS 2023'!F29+'PAS 2023'!F30</f>
        <v>25000000</v>
      </c>
      <c r="L9" s="38" t="s">
        <v>255</v>
      </c>
    </row>
    <row r="10" spans="2:12" s="30" customFormat="1" ht="120.75" thickBot="1" x14ac:dyDescent="0.3">
      <c r="B10" s="35" t="s">
        <v>266</v>
      </c>
      <c r="C10" s="32" t="s">
        <v>275</v>
      </c>
      <c r="D10" s="32" t="s">
        <v>253</v>
      </c>
      <c r="E10" s="32" t="s">
        <v>267</v>
      </c>
      <c r="F10" s="33" t="s">
        <v>276</v>
      </c>
      <c r="G10" s="32" t="s">
        <v>253</v>
      </c>
      <c r="H10" s="42">
        <v>2023053210013</v>
      </c>
      <c r="I10" s="84" t="s">
        <v>306</v>
      </c>
      <c r="J10" s="32">
        <v>230105321</v>
      </c>
      <c r="K10" s="37">
        <f>+'PAS 2023'!F32</f>
        <v>3000000</v>
      </c>
      <c r="L10" s="38" t="s">
        <v>255</v>
      </c>
    </row>
    <row r="11" spans="2:12" s="30" customFormat="1" ht="120.75" thickBot="1" x14ac:dyDescent="0.3">
      <c r="B11" s="35" t="s">
        <v>268</v>
      </c>
      <c r="C11" s="32" t="s">
        <v>275</v>
      </c>
      <c r="D11" s="32" t="s">
        <v>253</v>
      </c>
      <c r="E11" s="32" t="s">
        <v>269</v>
      </c>
      <c r="F11" s="33" t="s">
        <v>276</v>
      </c>
      <c r="G11" s="32" t="s">
        <v>253</v>
      </c>
      <c r="H11" s="42">
        <v>2023053210013</v>
      </c>
      <c r="I11" s="84" t="s">
        <v>306</v>
      </c>
      <c r="J11" s="32">
        <v>230105321</v>
      </c>
      <c r="K11" s="37">
        <f>+'PAS 2023'!F31</f>
        <v>3000000</v>
      </c>
      <c r="L11" s="38" t="s">
        <v>255</v>
      </c>
    </row>
    <row r="12" spans="2:12" s="30" customFormat="1" ht="90" customHeight="1" thickBot="1" x14ac:dyDescent="0.3">
      <c r="B12" s="35" t="s">
        <v>270</v>
      </c>
      <c r="C12" s="32" t="s">
        <v>275</v>
      </c>
      <c r="D12" s="32" t="s">
        <v>253</v>
      </c>
      <c r="E12" s="32" t="s">
        <v>271</v>
      </c>
      <c r="F12" s="33" t="s">
        <v>276</v>
      </c>
      <c r="G12" s="32" t="s">
        <v>253</v>
      </c>
      <c r="H12" s="42">
        <v>2023053210013</v>
      </c>
      <c r="I12" s="84" t="s">
        <v>306</v>
      </c>
      <c r="J12" s="32">
        <v>230105321</v>
      </c>
      <c r="K12" s="37">
        <f>+'PAS 2023'!F24+'PAS 2023'!F34+'PAS 2023'!F35</f>
        <v>4704561</v>
      </c>
      <c r="L12" s="38" t="s">
        <v>255</v>
      </c>
    </row>
    <row r="13" spans="2:12" s="30" customFormat="1" ht="285" customHeight="1" x14ac:dyDescent="0.25">
      <c r="B13" s="35" t="s">
        <v>272</v>
      </c>
      <c r="C13" s="32" t="s">
        <v>275</v>
      </c>
      <c r="D13" s="32" t="s">
        <v>253</v>
      </c>
      <c r="E13" s="32" t="s">
        <v>273</v>
      </c>
      <c r="F13" s="33" t="s">
        <v>86</v>
      </c>
      <c r="G13" s="32" t="s">
        <v>253</v>
      </c>
      <c r="H13" s="42">
        <v>2023053210014</v>
      </c>
      <c r="I13" s="32" t="s">
        <v>307</v>
      </c>
      <c r="J13" s="32">
        <v>230105321</v>
      </c>
      <c r="K13" s="37">
        <v>3493343767</v>
      </c>
      <c r="L13" s="38" t="s">
        <v>274</v>
      </c>
    </row>
    <row r="14" spans="2:12" x14ac:dyDescent="0.25">
      <c r="K14" s="83">
        <f>SUM(K4:K13)</f>
        <v>3612548328</v>
      </c>
    </row>
    <row r="15" spans="2:12" x14ac:dyDescent="0.25">
      <c r="K15" s="83"/>
    </row>
  </sheetData>
  <protectedRanges>
    <protectedRange sqref="B4:L13" name="Rango1"/>
  </protectedRanges>
  <mergeCells count="1">
    <mergeCell ref="B1:L1"/>
  </mergeCells>
  <dataValidations count="3">
    <dataValidation type="list" allowBlank="1" showInputMessage="1" showErrorMessage="1" sqref="E4:E13" xr:uid="{00000000-0002-0000-0000-000000000000}">
      <formula1>INDIRECT(B4)</formula1>
    </dataValidation>
    <dataValidation type="list" operator="greaterThanOrEqual" allowBlank="1" showInputMessage="1" showErrorMessage="1" sqref="B4:B13" xr:uid="{00000000-0002-0000-0000-000001000000}">
      <formula1>DIME</formula1>
    </dataValidation>
    <dataValidation type="decimal" operator="greaterThanOrEqual" allowBlank="1" showInputMessage="1" showErrorMessage="1" sqref="K4:K13" xr:uid="{00000000-0002-0000-0000-000002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'C:\Users\Lenovo\Documents\2020\PAS 2020\Guatape\[PLANTILLA COAI Y PAS  2018.xlsm]DIMYCOMP'!#REF!</xm:f>
          </x14:formula1>
          <xm:sqref>L4:L13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7"/>
  <sheetViews>
    <sheetView tabSelected="1" zoomScale="71" zoomScaleNormal="71" workbookViewId="0">
      <selection activeCell="E17" sqref="E17"/>
    </sheetView>
  </sheetViews>
  <sheetFormatPr baseColWidth="10" defaultColWidth="9.140625" defaultRowHeight="15" x14ac:dyDescent="0.25"/>
  <cols>
    <col min="1" max="1" width="49.85546875" style="46" customWidth="1"/>
    <col min="2" max="2" width="42.42578125" style="46" customWidth="1"/>
    <col min="3" max="3" width="49.85546875" style="46" customWidth="1"/>
    <col min="4" max="4" width="22.42578125" style="46" customWidth="1"/>
    <col min="5" max="5" width="38.42578125" style="46" customWidth="1"/>
    <col min="6" max="6" width="25" style="46" customWidth="1"/>
    <col min="7" max="7" width="34.5703125" style="46" bestFit="1" customWidth="1"/>
    <col min="8" max="8" width="25" style="46" customWidth="1"/>
    <col min="9" max="9" width="33" style="43" bestFit="1" customWidth="1"/>
    <col min="10" max="10" width="28.42578125" style="46" bestFit="1" customWidth="1"/>
    <col min="11" max="11" width="22.140625" style="46" bestFit="1" customWidth="1"/>
    <col min="12" max="12" width="13.85546875" style="46" bestFit="1" customWidth="1"/>
    <col min="13" max="15" width="14.28515625" style="46" bestFit="1" customWidth="1"/>
    <col min="16" max="16" width="46.7109375" style="46" customWidth="1"/>
    <col min="17" max="17" width="35" style="46" customWidth="1"/>
    <col min="18" max="18" width="37.85546875" style="46" customWidth="1"/>
    <col min="19" max="16384" width="9.140625" style="46"/>
  </cols>
  <sheetData>
    <row r="1" spans="1:18" x14ac:dyDescent="0.25">
      <c r="A1" s="102" t="s">
        <v>0</v>
      </c>
      <c r="B1" s="103" t="s">
        <v>0</v>
      </c>
      <c r="C1" s="104"/>
      <c r="D1" s="104"/>
      <c r="E1" s="104"/>
      <c r="F1" s="104"/>
      <c r="G1" s="105"/>
    </row>
    <row r="2" spans="1:18" x14ac:dyDescent="0.25">
      <c r="A2" s="102" t="s">
        <v>1</v>
      </c>
      <c r="B2" s="103" t="s">
        <v>1</v>
      </c>
      <c r="C2" s="106"/>
      <c r="D2" s="106"/>
      <c r="E2" s="106"/>
      <c r="F2" s="106"/>
      <c r="G2" s="107"/>
    </row>
    <row r="3" spans="1:18" ht="15" customHeight="1" x14ac:dyDescent="0.25">
      <c r="A3" s="102" t="s">
        <v>2</v>
      </c>
      <c r="B3" s="103" t="s">
        <v>2</v>
      </c>
      <c r="C3" s="80" t="s">
        <v>3</v>
      </c>
      <c r="D3" s="80"/>
      <c r="E3" s="80"/>
      <c r="F3" s="80"/>
    </row>
    <row r="4" spans="1:18" ht="15" customHeight="1" x14ac:dyDescent="0.25">
      <c r="A4" s="102" t="s">
        <v>4</v>
      </c>
      <c r="B4" s="103" t="s">
        <v>4</v>
      </c>
      <c r="C4" s="80" t="s">
        <v>5</v>
      </c>
      <c r="D4" s="80"/>
      <c r="E4" s="80"/>
      <c r="F4" s="80"/>
    </row>
    <row r="5" spans="1:18" ht="15" customHeight="1" x14ac:dyDescent="0.25">
      <c r="A5" s="102" t="s">
        <v>6</v>
      </c>
      <c r="B5" s="103" t="s">
        <v>6</v>
      </c>
      <c r="C5" s="50" t="s">
        <v>7</v>
      </c>
      <c r="D5" s="80"/>
      <c r="E5" s="80"/>
      <c r="F5" s="80"/>
    </row>
    <row r="6" spans="1:18" ht="15" customHeight="1" x14ac:dyDescent="0.25">
      <c r="A6" s="51" t="s">
        <v>288</v>
      </c>
      <c r="B6" s="79"/>
      <c r="C6" s="52"/>
      <c r="D6" s="52"/>
      <c r="E6" s="52"/>
      <c r="F6" s="52"/>
    </row>
    <row r="7" spans="1:18" ht="15" customHeight="1" x14ac:dyDescent="0.25">
      <c r="A7" s="51" t="s">
        <v>9</v>
      </c>
      <c r="B7" s="44"/>
      <c r="C7" s="52"/>
      <c r="D7" s="52"/>
      <c r="E7" s="52"/>
      <c r="F7" s="52"/>
    </row>
    <row r="8" spans="1:18" ht="50.25" customHeight="1" x14ac:dyDescent="0.25">
      <c r="A8" s="104" t="s">
        <v>10</v>
      </c>
      <c r="B8" s="104"/>
      <c r="C8" s="104"/>
      <c r="D8" s="104"/>
      <c r="E8" s="104"/>
    </row>
    <row r="9" spans="1:18" ht="42" customHeight="1" x14ac:dyDescent="0.25">
      <c r="A9" s="47" t="s">
        <v>289</v>
      </c>
      <c r="B9" s="45" t="s">
        <v>224</v>
      </c>
    </row>
    <row r="10" spans="1:18" ht="15" customHeight="1" x14ac:dyDescent="0.25">
      <c r="F10" s="82">
        <f>SUM(F12:F23)</f>
        <v>3493343767</v>
      </c>
    </row>
    <row r="11" spans="1:18" s="53" customFormat="1" ht="55.5" customHeight="1" x14ac:dyDescent="0.25">
      <c r="A11" s="47" t="s">
        <v>11</v>
      </c>
      <c r="B11" s="47" t="s">
        <v>12</v>
      </c>
      <c r="C11" s="47" t="s">
        <v>13</v>
      </c>
      <c r="D11" s="47" t="s">
        <v>14</v>
      </c>
      <c r="E11" s="47" t="s">
        <v>15</v>
      </c>
      <c r="F11" s="47" t="s">
        <v>290</v>
      </c>
      <c r="G11" s="47" t="s">
        <v>16</v>
      </c>
      <c r="H11" s="47" t="s">
        <v>291</v>
      </c>
      <c r="I11" s="48" t="s">
        <v>17</v>
      </c>
      <c r="J11" s="47" t="s">
        <v>292</v>
      </c>
      <c r="K11" s="47" t="s">
        <v>18</v>
      </c>
      <c r="L11" s="47" t="s">
        <v>19</v>
      </c>
      <c r="M11" s="47" t="s">
        <v>20</v>
      </c>
      <c r="N11" s="47" t="s">
        <v>21</v>
      </c>
      <c r="O11" s="47" t="s">
        <v>22</v>
      </c>
      <c r="P11" s="47" t="s">
        <v>23</v>
      </c>
      <c r="Q11" s="47" t="s">
        <v>24</v>
      </c>
      <c r="R11" s="47" t="s">
        <v>25</v>
      </c>
    </row>
    <row r="12" spans="1:18" s="19" customFormat="1" ht="111" customHeight="1" x14ac:dyDescent="0.2">
      <c r="A12" s="108" t="s">
        <v>226</v>
      </c>
      <c r="B12" s="101" t="s">
        <v>178</v>
      </c>
      <c r="C12" s="108" t="s">
        <v>179</v>
      </c>
      <c r="D12" s="91" t="s">
        <v>225</v>
      </c>
      <c r="E12" s="95" t="s">
        <v>227</v>
      </c>
      <c r="F12" s="109">
        <f>+H12+H13+H15+H14</f>
        <v>3250649626</v>
      </c>
      <c r="G12" s="54" t="s">
        <v>182</v>
      </c>
      <c r="H12" s="57">
        <f>+'[2]Egresos 03'!$H$5+'[2]Egresos 03'!$H$6</f>
        <v>1389903831</v>
      </c>
      <c r="I12" s="95" t="s">
        <v>180</v>
      </c>
      <c r="J12" s="92">
        <v>100</v>
      </c>
      <c r="K12" s="88" t="s">
        <v>181</v>
      </c>
      <c r="L12" s="88">
        <v>25</v>
      </c>
      <c r="M12" s="88">
        <v>25</v>
      </c>
      <c r="N12" s="88">
        <v>25</v>
      </c>
      <c r="O12" s="88">
        <v>25</v>
      </c>
      <c r="P12" s="76" t="s">
        <v>236</v>
      </c>
      <c r="Q12" s="76" t="s">
        <v>287</v>
      </c>
      <c r="R12" s="54" t="s">
        <v>293</v>
      </c>
    </row>
    <row r="13" spans="1:18" s="19" customFormat="1" ht="39.950000000000003" customHeight="1" x14ac:dyDescent="0.2">
      <c r="A13" s="91"/>
      <c r="B13" s="96"/>
      <c r="C13" s="91"/>
      <c r="D13" s="91"/>
      <c r="E13" s="96"/>
      <c r="F13" s="110"/>
      <c r="G13" s="54" t="s">
        <v>233</v>
      </c>
      <c r="H13" s="57">
        <f>+'[2]Egresos 03'!$H$7</f>
        <v>1512950795</v>
      </c>
      <c r="I13" s="96"/>
      <c r="J13" s="93"/>
      <c r="K13" s="89"/>
      <c r="L13" s="89"/>
      <c r="M13" s="89"/>
      <c r="N13" s="89"/>
      <c r="O13" s="89"/>
      <c r="P13" s="76" t="s">
        <v>236</v>
      </c>
      <c r="Q13" s="76" t="s">
        <v>287</v>
      </c>
      <c r="R13" s="54" t="s">
        <v>293</v>
      </c>
    </row>
    <row r="14" spans="1:18" s="19" customFormat="1" ht="39.950000000000003" customHeight="1" x14ac:dyDescent="0.2">
      <c r="A14" s="91"/>
      <c r="B14" s="96"/>
      <c r="C14" s="91"/>
      <c r="D14" s="91"/>
      <c r="E14" s="96"/>
      <c r="F14" s="110"/>
      <c r="G14" s="54" t="s">
        <v>234</v>
      </c>
      <c r="H14" s="57">
        <f>+'[2]Egresos 03'!$H$13</f>
        <v>320000000</v>
      </c>
      <c r="I14" s="96"/>
      <c r="J14" s="93"/>
      <c r="K14" s="89"/>
      <c r="L14" s="89"/>
      <c r="M14" s="89"/>
      <c r="N14" s="89"/>
      <c r="O14" s="89"/>
      <c r="P14" s="76" t="s">
        <v>236</v>
      </c>
      <c r="Q14" s="76" t="s">
        <v>287</v>
      </c>
      <c r="R14" s="54" t="s">
        <v>293</v>
      </c>
    </row>
    <row r="15" spans="1:18" s="19" customFormat="1" ht="39.950000000000003" customHeight="1" x14ac:dyDescent="0.2">
      <c r="A15" s="91"/>
      <c r="B15" s="97"/>
      <c r="C15" s="91"/>
      <c r="D15" s="91"/>
      <c r="E15" s="97"/>
      <c r="F15" s="111"/>
      <c r="G15" s="55" t="s">
        <v>235</v>
      </c>
      <c r="H15" s="57">
        <f>+'[2]Egresos 03'!$H$11</f>
        <v>27795000</v>
      </c>
      <c r="I15" s="97"/>
      <c r="J15" s="94"/>
      <c r="K15" s="90"/>
      <c r="L15" s="90"/>
      <c r="M15" s="90"/>
      <c r="N15" s="90"/>
      <c r="O15" s="90"/>
      <c r="P15" s="76" t="s">
        <v>236</v>
      </c>
      <c r="Q15" s="76" t="s">
        <v>287</v>
      </c>
      <c r="R15" s="54" t="s">
        <v>293</v>
      </c>
    </row>
    <row r="16" spans="1:18" s="19" customFormat="1" ht="123.75" customHeight="1" x14ac:dyDescent="0.2">
      <c r="A16" s="81" t="s">
        <v>228</v>
      </c>
      <c r="B16" s="56" t="s">
        <v>178</v>
      </c>
      <c r="C16" s="81" t="s">
        <v>179</v>
      </c>
      <c r="D16" s="91" t="s">
        <v>225</v>
      </c>
      <c r="E16" s="81" t="s">
        <v>227</v>
      </c>
      <c r="F16" s="57">
        <f>+H16</f>
        <v>112938637</v>
      </c>
      <c r="G16" s="55" t="s">
        <v>182</v>
      </c>
      <c r="H16" s="57">
        <f>+'[2]Egresos 03'!$H$16</f>
        <v>112938637</v>
      </c>
      <c r="I16" s="58" t="s">
        <v>277</v>
      </c>
      <c r="J16" s="59">
        <v>100</v>
      </c>
      <c r="K16" s="54" t="s">
        <v>181</v>
      </c>
      <c r="L16" s="54">
        <v>25</v>
      </c>
      <c r="M16" s="54">
        <v>25</v>
      </c>
      <c r="N16" s="54">
        <v>25</v>
      </c>
      <c r="O16" s="54">
        <v>25</v>
      </c>
      <c r="P16" s="76" t="s">
        <v>236</v>
      </c>
      <c r="Q16" s="76" t="s">
        <v>287</v>
      </c>
      <c r="R16" s="54" t="s">
        <v>293</v>
      </c>
    </row>
    <row r="17" spans="1:18" s="19" customFormat="1" ht="132.75" customHeight="1" x14ac:dyDescent="0.2">
      <c r="A17" s="81" t="s">
        <v>229</v>
      </c>
      <c r="B17" s="78" t="s">
        <v>178</v>
      </c>
      <c r="C17" s="81" t="s">
        <v>183</v>
      </c>
      <c r="D17" s="91"/>
      <c r="E17" s="77" t="s">
        <v>227</v>
      </c>
      <c r="F17" s="98">
        <v>129755504</v>
      </c>
      <c r="G17" s="55" t="s">
        <v>235</v>
      </c>
      <c r="H17" s="98">
        <f>+'[2]Egresos 03'!$H$37+'[2]Egresos 03'!$H$33</f>
        <v>129755504</v>
      </c>
      <c r="I17" s="77" t="s">
        <v>184</v>
      </c>
      <c r="J17" s="60">
        <v>12</v>
      </c>
      <c r="K17" s="54" t="s">
        <v>185</v>
      </c>
      <c r="L17" s="61">
        <v>3</v>
      </c>
      <c r="M17" s="61">
        <v>3</v>
      </c>
      <c r="N17" s="61">
        <v>3</v>
      </c>
      <c r="O17" s="61">
        <v>3</v>
      </c>
      <c r="P17" s="76" t="s">
        <v>236</v>
      </c>
      <c r="Q17" s="76" t="s">
        <v>287</v>
      </c>
      <c r="R17" s="54" t="s">
        <v>293</v>
      </c>
    </row>
    <row r="18" spans="1:18" s="19" customFormat="1" ht="132" x14ac:dyDescent="0.2">
      <c r="A18" s="81" t="s">
        <v>229</v>
      </c>
      <c r="B18" s="78" t="s">
        <v>178</v>
      </c>
      <c r="C18" s="81" t="s">
        <v>186</v>
      </c>
      <c r="D18" s="91"/>
      <c r="E18" s="77" t="s">
        <v>227</v>
      </c>
      <c r="F18" s="99"/>
      <c r="G18" s="55" t="s">
        <v>235</v>
      </c>
      <c r="H18" s="99"/>
      <c r="I18" s="77" t="s">
        <v>187</v>
      </c>
      <c r="J18" s="60">
        <v>12</v>
      </c>
      <c r="K18" s="54" t="s">
        <v>185</v>
      </c>
      <c r="L18" s="61">
        <v>3</v>
      </c>
      <c r="M18" s="61">
        <v>3</v>
      </c>
      <c r="N18" s="61">
        <v>3</v>
      </c>
      <c r="O18" s="61">
        <v>3</v>
      </c>
      <c r="P18" s="76" t="s">
        <v>236</v>
      </c>
      <c r="Q18" s="76" t="s">
        <v>287</v>
      </c>
      <c r="R18" s="54" t="s">
        <v>293</v>
      </c>
    </row>
    <row r="19" spans="1:18" s="19" customFormat="1" ht="124.5" customHeight="1" x14ac:dyDescent="0.2">
      <c r="A19" s="81" t="s">
        <v>229</v>
      </c>
      <c r="B19" s="78" t="s">
        <v>178</v>
      </c>
      <c r="C19" s="81" t="s">
        <v>186</v>
      </c>
      <c r="D19" s="91"/>
      <c r="E19" s="77" t="s">
        <v>227</v>
      </c>
      <c r="F19" s="99"/>
      <c r="G19" s="55" t="s">
        <v>235</v>
      </c>
      <c r="H19" s="99"/>
      <c r="I19" s="77" t="s">
        <v>188</v>
      </c>
      <c r="J19" s="60">
        <v>12</v>
      </c>
      <c r="K19" s="54" t="s">
        <v>185</v>
      </c>
      <c r="L19" s="61">
        <v>3</v>
      </c>
      <c r="M19" s="61">
        <v>3</v>
      </c>
      <c r="N19" s="61">
        <v>3</v>
      </c>
      <c r="O19" s="61">
        <v>3</v>
      </c>
      <c r="P19" s="76" t="s">
        <v>236</v>
      </c>
      <c r="Q19" s="76" t="s">
        <v>287</v>
      </c>
      <c r="R19" s="54" t="s">
        <v>293</v>
      </c>
    </row>
    <row r="20" spans="1:18" s="19" customFormat="1" ht="129.75" customHeight="1" x14ac:dyDescent="0.2">
      <c r="A20" s="81" t="s">
        <v>229</v>
      </c>
      <c r="B20" s="75" t="s">
        <v>178</v>
      </c>
      <c r="C20" s="77" t="s">
        <v>186</v>
      </c>
      <c r="D20" s="78" t="s">
        <v>225</v>
      </c>
      <c r="E20" s="77" t="s">
        <v>227</v>
      </c>
      <c r="F20" s="99"/>
      <c r="G20" s="55" t="s">
        <v>235</v>
      </c>
      <c r="H20" s="99"/>
      <c r="I20" s="77" t="s">
        <v>189</v>
      </c>
      <c r="J20" s="62">
        <v>12</v>
      </c>
      <c r="K20" s="75" t="s">
        <v>185</v>
      </c>
      <c r="L20" s="63">
        <v>3</v>
      </c>
      <c r="M20" s="63">
        <v>3</v>
      </c>
      <c r="N20" s="63">
        <v>3</v>
      </c>
      <c r="O20" s="63">
        <v>3</v>
      </c>
      <c r="P20" s="76" t="s">
        <v>236</v>
      </c>
      <c r="Q20" s="76" t="s">
        <v>287</v>
      </c>
      <c r="R20" s="54" t="s">
        <v>293</v>
      </c>
    </row>
    <row r="21" spans="1:18" s="19" customFormat="1" ht="72" customHeight="1" x14ac:dyDescent="0.2">
      <c r="A21" s="81" t="s">
        <v>229</v>
      </c>
      <c r="B21" s="101" t="s">
        <v>178</v>
      </c>
      <c r="C21" s="81" t="s">
        <v>186</v>
      </c>
      <c r="D21" s="91" t="s">
        <v>225</v>
      </c>
      <c r="E21" s="81" t="s">
        <v>227</v>
      </c>
      <c r="F21" s="99"/>
      <c r="G21" s="55" t="s">
        <v>235</v>
      </c>
      <c r="H21" s="99"/>
      <c r="I21" s="81" t="s">
        <v>190</v>
      </c>
      <c r="J21" s="60">
        <v>12</v>
      </c>
      <c r="K21" s="54" t="s">
        <v>185</v>
      </c>
      <c r="L21" s="61">
        <v>3</v>
      </c>
      <c r="M21" s="61">
        <v>3</v>
      </c>
      <c r="N21" s="61">
        <v>3</v>
      </c>
      <c r="O21" s="61">
        <v>3</v>
      </c>
      <c r="P21" s="76" t="s">
        <v>236</v>
      </c>
      <c r="Q21" s="76" t="s">
        <v>287</v>
      </c>
      <c r="R21" s="54" t="s">
        <v>293</v>
      </c>
    </row>
    <row r="22" spans="1:18" s="19" customFormat="1" ht="87.75" customHeight="1" x14ac:dyDescent="0.2">
      <c r="A22" s="81" t="s">
        <v>229</v>
      </c>
      <c r="B22" s="97"/>
      <c r="C22" s="81" t="s">
        <v>186</v>
      </c>
      <c r="D22" s="91"/>
      <c r="E22" s="81" t="s">
        <v>227</v>
      </c>
      <c r="F22" s="99"/>
      <c r="G22" s="55" t="s">
        <v>235</v>
      </c>
      <c r="H22" s="99"/>
      <c r="I22" s="81" t="s">
        <v>210</v>
      </c>
      <c r="J22" s="60">
        <v>12</v>
      </c>
      <c r="K22" s="54" t="s">
        <v>185</v>
      </c>
      <c r="L22" s="61">
        <v>3</v>
      </c>
      <c r="M22" s="61">
        <v>3</v>
      </c>
      <c r="N22" s="61">
        <v>3</v>
      </c>
      <c r="O22" s="61">
        <v>3</v>
      </c>
      <c r="P22" s="76" t="s">
        <v>236</v>
      </c>
      <c r="Q22" s="76" t="s">
        <v>287</v>
      </c>
      <c r="R22" s="54" t="s">
        <v>293</v>
      </c>
    </row>
    <row r="23" spans="1:18" s="19" customFormat="1" ht="105" customHeight="1" x14ac:dyDescent="0.2">
      <c r="A23" s="81" t="s">
        <v>229</v>
      </c>
      <c r="B23" s="78" t="s">
        <v>178</v>
      </c>
      <c r="C23" s="81" t="s">
        <v>186</v>
      </c>
      <c r="D23" s="76" t="s">
        <v>225</v>
      </c>
      <c r="E23" s="81" t="s">
        <v>227</v>
      </c>
      <c r="F23" s="100"/>
      <c r="G23" s="55" t="s">
        <v>235</v>
      </c>
      <c r="H23" s="100"/>
      <c r="I23" s="81" t="s">
        <v>191</v>
      </c>
      <c r="J23" s="60">
        <v>12</v>
      </c>
      <c r="K23" s="54" t="s">
        <v>192</v>
      </c>
      <c r="L23" s="61">
        <v>3</v>
      </c>
      <c r="M23" s="61">
        <v>3</v>
      </c>
      <c r="N23" s="61">
        <v>3</v>
      </c>
      <c r="O23" s="61">
        <v>3</v>
      </c>
      <c r="P23" s="76" t="s">
        <v>236</v>
      </c>
      <c r="Q23" s="76" t="s">
        <v>287</v>
      </c>
      <c r="R23" s="54" t="s">
        <v>293</v>
      </c>
    </row>
    <row r="24" spans="1:18" s="19" customFormat="1" ht="96" x14ac:dyDescent="0.2">
      <c r="A24" s="81" t="s">
        <v>229</v>
      </c>
      <c r="B24" s="78" t="s">
        <v>178</v>
      </c>
      <c r="C24" s="81" t="s">
        <v>193</v>
      </c>
      <c r="D24" s="76" t="s">
        <v>225</v>
      </c>
      <c r="E24" s="81" t="s">
        <v>294</v>
      </c>
      <c r="F24" s="64">
        <f>+H24</f>
        <v>1704561</v>
      </c>
      <c r="G24" s="54" t="s">
        <v>238</v>
      </c>
      <c r="H24" s="65">
        <f>+'[2]Egresos 03'!$H$31</f>
        <v>1704561</v>
      </c>
      <c r="I24" s="81" t="s">
        <v>194</v>
      </c>
      <c r="J24" s="54">
        <v>4</v>
      </c>
      <c r="K24" s="54" t="s">
        <v>195</v>
      </c>
      <c r="L24" s="66">
        <v>0</v>
      </c>
      <c r="M24" s="66">
        <v>2</v>
      </c>
      <c r="N24" s="66">
        <v>2</v>
      </c>
      <c r="O24" s="66">
        <v>0</v>
      </c>
      <c r="P24" s="76" t="s">
        <v>236</v>
      </c>
      <c r="Q24" s="76" t="s">
        <v>287</v>
      </c>
      <c r="R24" s="54" t="s">
        <v>293</v>
      </c>
    </row>
    <row r="25" spans="1:18" s="19" customFormat="1" ht="146.25" customHeight="1" x14ac:dyDescent="0.2">
      <c r="A25" s="56" t="s">
        <v>230</v>
      </c>
      <c r="B25" s="67" t="s">
        <v>196</v>
      </c>
      <c r="C25" s="81" t="s">
        <v>212</v>
      </c>
      <c r="D25" s="76" t="s">
        <v>225</v>
      </c>
      <c r="E25" s="81" t="s">
        <v>295</v>
      </c>
      <c r="F25" s="64">
        <f>+'[2]Egresos 03'!$H$35+'[2]Egresos 03'!$H$23</f>
        <v>46500000</v>
      </c>
      <c r="G25" s="76" t="s">
        <v>239</v>
      </c>
      <c r="H25" s="65">
        <v>46500000</v>
      </c>
      <c r="I25" s="81" t="s">
        <v>278</v>
      </c>
      <c r="J25" s="59">
        <v>100</v>
      </c>
      <c r="K25" s="54" t="s">
        <v>181</v>
      </c>
      <c r="L25" s="54">
        <v>25</v>
      </c>
      <c r="M25" s="54">
        <v>25</v>
      </c>
      <c r="N25" s="54">
        <v>25</v>
      </c>
      <c r="O25" s="54">
        <v>25</v>
      </c>
      <c r="P25" s="76" t="s">
        <v>236</v>
      </c>
      <c r="Q25" s="76" t="s">
        <v>287</v>
      </c>
      <c r="R25" s="54" t="s">
        <v>293</v>
      </c>
    </row>
    <row r="26" spans="1:18" s="19" customFormat="1" ht="149.25" customHeight="1" x14ac:dyDescent="0.2">
      <c r="A26" s="80" t="s">
        <v>216</v>
      </c>
      <c r="B26" s="67" t="s">
        <v>197</v>
      </c>
      <c r="C26" s="81" t="s">
        <v>217</v>
      </c>
      <c r="D26" s="76" t="s">
        <v>225</v>
      </c>
      <c r="E26" s="58" t="s">
        <v>296</v>
      </c>
      <c r="F26" s="65">
        <f>+'[2]Egresos 03'!$H$28</f>
        <v>5000000</v>
      </c>
      <c r="G26" s="54" t="s">
        <v>238</v>
      </c>
      <c r="H26" s="65">
        <f t="shared" ref="H26:H28" si="0">+F26</f>
        <v>5000000</v>
      </c>
      <c r="I26" s="49" t="s">
        <v>279</v>
      </c>
      <c r="J26" s="59">
        <v>100</v>
      </c>
      <c r="K26" s="54" t="s">
        <v>181</v>
      </c>
      <c r="L26" s="54">
        <v>25</v>
      </c>
      <c r="M26" s="54">
        <v>25</v>
      </c>
      <c r="N26" s="54">
        <v>25</v>
      </c>
      <c r="O26" s="54">
        <v>25</v>
      </c>
      <c r="P26" s="76" t="s">
        <v>236</v>
      </c>
      <c r="Q26" s="76" t="s">
        <v>287</v>
      </c>
      <c r="R26" s="54" t="s">
        <v>293</v>
      </c>
    </row>
    <row r="27" spans="1:18" s="19" customFormat="1" ht="140.25" customHeight="1" x14ac:dyDescent="0.25">
      <c r="A27" s="68" t="s">
        <v>223</v>
      </c>
      <c r="B27" s="67" t="s">
        <v>198</v>
      </c>
      <c r="C27" s="81" t="s">
        <v>199</v>
      </c>
      <c r="D27" s="76" t="s">
        <v>225</v>
      </c>
      <c r="E27" s="81" t="s">
        <v>297</v>
      </c>
      <c r="F27" s="65">
        <f>+'[2]Egresos 03'!$H$24</f>
        <v>5000000</v>
      </c>
      <c r="G27" s="54" t="s">
        <v>238</v>
      </c>
      <c r="H27" s="65">
        <f t="shared" si="0"/>
        <v>5000000</v>
      </c>
      <c r="I27" s="69" t="s">
        <v>280</v>
      </c>
      <c r="J27" s="59">
        <v>100</v>
      </c>
      <c r="K27" s="54" t="s">
        <v>181</v>
      </c>
      <c r="L27" s="54">
        <v>25</v>
      </c>
      <c r="M27" s="54">
        <v>25</v>
      </c>
      <c r="N27" s="54">
        <v>25</v>
      </c>
      <c r="O27" s="54">
        <v>25</v>
      </c>
      <c r="P27" s="76" t="s">
        <v>236</v>
      </c>
      <c r="Q27" s="76" t="s">
        <v>287</v>
      </c>
      <c r="R27" s="54" t="s">
        <v>293</v>
      </c>
    </row>
    <row r="28" spans="1:18" s="20" customFormat="1" ht="137.25" customHeight="1" x14ac:dyDescent="0.25">
      <c r="A28" s="70" t="s">
        <v>220</v>
      </c>
      <c r="B28" s="58" t="s">
        <v>200</v>
      </c>
      <c r="C28" s="71" t="s">
        <v>221</v>
      </c>
      <c r="D28" s="72" t="s">
        <v>225</v>
      </c>
      <c r="E28" s="58" t="s">
        <v>298</v>
      </c>
      <c r="F28" s="73">
        <f>+'[2]Egresos 03'!$H$25</f>
        <v>12000000</v>
      </c>
      <c r="G28" s="54" t="s">
        <v>238</v>
      </c>
      <c r="H28" s="73">
        <f t="shared" si="0"/>
        <v>12000000</v>
      </c>
      <c r="I28" s="69" t="s">
        <v>281</v>
      </c>
      <c r="J28" s="59">
        <v>100</v>
      </c>
      <c r="K28" s="54" t="s">
        <v>181</v>
      </c>
      <c r="L28" s="54">
        <v>25</v>
      </c>
      <c r="M28" s="54">
        <v>25</v>
      </c>
      <c r="N28" s="54">
        <v>25</v>
      </c>
      <c r="O28" s="54">
        <v>25</v>
      </c>
      <c r="P28" s="76" t="s">
        <v>236</v>
      </c>
      <c r="Q28" s="76" t="s">
        <v>287</v>
      </c>
      <c r="R28" s="54" t="s">
        <v>293</v>
      </c>
    </row>
    <row r="29" spans="1:18" s="19" customFormat="1" ht="118.5" customHeight="1" x14ac:dyDescent="0.25">
      <c r="A29" s="70" t="s">
        <v>222</v>
      </c>
      <c r="B29" s="81" t="s">
        <v>201</v>
      </c>
      <c r="C29" s="81" t="s">
        <v>202</v>
      </c>
      <c r="D29" s="76" t="s">
        <v>225</v>
      </c>
      <c r="E29" s="58" t="s">
        <v>299</v>
      </c>
      <c r="F29" s="73">
        <f>+'[2]Egresos 03'!$H$26</f>
        <v>15000000</v>
      </c>
      <c r="G29" s="54" t="s">
        <v>238</v>
      </c>
      <c r="H29" s="73">
        <f>+F29</f>
        <v>15000000</v>
      </c>
      <c r="I29" s="69" t="s">
        <v>282</v>
      </c>
      <c r="J29" s="59">
        <v>100</v>
      </c>
      <c r="K29" s="54" t="s">
        <v>181</v>
      </c>
      <c r="L29" s="54">
        <v>25</v>
      </c>
      <c r="M29" s="54">
        <v>25</v>
      </c>
      <c r="N29" s="54">
        <v>25</v>
      </c>
      <c r="O29" s="54">
        <v>25</v>
      </c>
      <c r="P29" s="76" t="s">
        <v>236</v>
      </c>
      <c r="Q29" s="76" t="s">
        <v>287</v>
      </c>
      <c r="R29" s="54" t="s">
        <v>293</v>
      </c>
    </row>
    <row r="30" spans="1:18" s="19" customFormat="1" ht="137.25" customHeight="1" x14ac:dyDescent="0.25">
      <c r="A30" s="70" t="s">
        <v>222</v>
      </c>
      <c r="B30" s="81" t="s">
        <v>201</v>
      </c>
      <c r="C30" s="81" t="s">
        <v>203</v>
      </c>
      <c r="D30" s="76" t="s">
        <v>225</v>
      </c>
      <c r="E30" s="58" t="s">
        <v>300</v>
      </c>
      <c r="F30" s="73">
        <v>10000000</v>
      </c>
      <c r="G30" s="55" t="s">
        <v>235</v>
      </c>
      <c r="H30" s="73">
        <v>10000000</v>
      </c>
      <c r="I30" s="69" t="s">
        <v>283</v>
      </c>
      <c r="J30" s="59">
        <v>4</v>
      </c>
      <c r="K30" s="54" t="s">
        <v>195</v>
      </c>
      <c r="L30" s="54">
        <v>1</v>
      </c>
      <c r="M30" s="54">
        <v>1</v>
      </c>
      <c r="N30" s="54">
        <v>1</v>
      </c>
      <c r="O30" s="54">
        <v>1</v>
      </c>
      <c r="P30" s="76" t="s">
        <v>236</v>
      </c>
      <c r="Q30" s="76" t="s">
        <v>287</v>
      </c>
      <c r="R30" s="54" t="s">
        <v>293</v>
      </c>
    </row>
    <row r="31" spans="1:18" s="19" customFormat="1" ht="149.25" customHeight="1" x14ac:dyDescent="0.2">
      <c r="A31" s="56" t="s">
        <v>231</v>
      </c>
      <c r="B31" s="67" t="s">
        <v>204</v>
      </c>
      <c r="C31" s="81" t="s">
        <v>205</v>
      </c>
      <c r="D31" s="76" t="s">
        <v>225</v>
      </c>
      <c r="E31" s="81" t="s">
        <v>301</v>
      </c>
      <c r="F31" s="65">
        <v>3000000</v>
      </c>
      <c r="G31" s="54" t="s">
        <v>238</v>
      </c>
      <c r="H31" s="65">
        <f>+'[2]Egresos 03'!$H$29</f>
        <v>3000000</v>
      </c>
      <c r="I31" s="69" t="s">
        <v>284</v>
      </c>
      <c r="J31" s="54">
        <v>2</v>
      </c>
      <c r="K31" s="54" t="s">
        <v>195</v>
      </c>
      <c r="L31" s="66">
        <v>0</v>
      </c>
      <c r="M31" s="66">
        <v>1</v>
      </c>
      <c r="N31" s="66">
        <v>0</v>
      </c>
      <c r="O31" s="66">
        <v>1</v>
      </c>
      <c r="P31" s="76" t="s">
        <v>236</v>
      </c>
      <c r="Q31" s="76" t="s">
        <v>287</v>
      </c>
      <c r="R31" s="54" t="s">
        <v>293</v>
      </c>
    </row>
    <row r="32" spans="1:18" s="19" customFormat="1" ht="162" customHeight="1" x14ac:dyDescent="0.25">
      <c r="A32" s="70" t="s">
        <v>218</v>
      </c>
      <c r="B32" s="81" t="s">
        <v>206</v>
      </c>
      <c r="C32" s="52" t="s">
        <v>219</v>
      </c>
      <c r="D32" s="76" t="s">
        <v>225</v>
      </c>
      <c r="E32" s="58" t="s">
        <v>302</v>
      </c>
      <c r="F32" s="65">
        <v>3000000</v>
      </c>
      <c r="G32" s="54" t="s">
        <v>238</v>
      </c>
      <c r="H32" s="65">
        <f>+'[2]Egresos 03'!$H$27</f>
        <v>3000000</v>
      </c>
      <c r="I32" s="69" t="s">
        <v>285</v>
      </c>
      <c r="J32" s="54">
        <v>1</v>
      </c>
      <c r="K32" s="54" t="s">
        <v>195</v>
      </c>
      <c r="L32" s="66">
        <v>0</v>
      </c>
      <c r="M32" s="66">
        <v>1</v>
      </c>
      <c r="N32" s="66">
        <v>0</v>
      </c>
      <c r="O32" s="66">
        <v>0</v>
      </c>
      <c r="P32" s="76" t="s">
        <v>236</v>
      </c>
      <c r="Q32" s="76" t="s">
        <v>287</v>
      </c>
      <c r="R32" s="54" t="s">
        <v>293</v>
      </c>
    </row>
    <row r="33" spans="1:18" s="19" customFormat="1" ht="149.25" customHeight="1" x14ac:dyDescent="0.2">
      <c r="A33" s="56" t="s">
        <v>214</v>
      </c>
      <c r="B33" s="81" t="s">
        <v>213</v>
      </c>
      <c r="C33" s="81" t="s">
        <v>207</v>
      </c>
      <c r="D33" s="76" t="s">
        <v>225</v>
      </c>
      <c r="E33" s="58" t="s">
        <v>303</v>
      </c>
      <c r="F33" s="65">
        <f>+H33</f>
        <v>15000000</v>
      </c>
      <c r="G33" s="54" t="s">
        <v>238</v>
      </c>
      <c r="H33" s="65">
        <f>+'[2]Egresos 03'!$H$21+'[2]Egresos 03'!$H$22</f>
        <v>15000000</v>
      </c>
      <c r="I33" s="69" t="s">
        <v>286</v>
      </c>
      <c r="J33" s="59">
        <v>100</v>
      </c>
      <c r="K33" s="54" t="s">
        <v>181</v>
      </c>
      <c r="L33" s="54">
        <v>25</v>
      </c>
      <c r="M33" s="54">
        <v>25</v>
      </c>
      <c r="N33" s="54">
        <v>25</v>
      </c>
      <c r="O33" s="54">
        <v>25</v>
      </c>
      <c r="P33" s="76" t="s">
        <v>236</v>
      </c>
      <c r="Q33" s="76" t="s">
        <v>287</v>
      </c>
      <c r="R33" s="54" t="s">
        <v>293</v>
      </c>
    </row>
    <row r="34" spans="1:18" s="19" customFormat="1" ht="114.75" customHeight="1" x14ac:dyDescent="0.2">
      <c r="A34" s="77" t="s">
        <v>229</v>
      </c>
      <c r="B34" s="74" t="s">
        <v>208</v>
      </c>
      <c r="C34" s="77" t="s">
        <v>215</v>
      </c>
      <c r="D34" s="74" t="s">
        <v>225</v>
      </c>
      <c r="E34" s="58" t="s">
        <v>304</v>
      </c>
      <c r="F34" s="65">
        <v>1500000</v>
      </c>
      <c r="G34" s="54" t="s">
        <v>238</v>
      </c>
      <c r="H34" s="65">
        <v>1500000</v>
      </c>
      <c r="I34" s="72" t="s">
        <v>232</v>
      </c>
      <c r="J34" s="75">
        <v>4</v>
      </c>
      <c r="K34" s="75" t="s">
        <v>195</v>
      </c>
      <c r="L34" s="75">
        <v>0</v>
      </c>
      <c r="M34" s="75">
        <v>1</v>
      </c>
      <c r="N34" s="75">
        <v>2</v>
      </c>
      <c r="O34" s="75">
        <v>1</v>
      </c>
      <c r="P34" s="76" t="s">
        <v>236</v>
      </c>
      <c r="Q34" s="76" t="s">
        <v>287</v>
      </c>
      <c r="R34" s="54" t="s">
        <v>293</v>
      </c>
    </row>
    <row r="35" spans="1:18" s="19" customFormat="1" ht="134.25" customHeight="1" x14ac:dyDescent="0.2">
      <c r="A35" s="81" t="s">
        <v>229</v>
      </c>
      <c r="B35" s="81" t="s">
        <v>208</v>
      </c>
      <c r="C35" s="81" t="s">
        <v>305</v>
      </c>
      <c r="D35" s="81" t="s">
        <v>225</v>
      </c>
      <c r="E35" s="81" t="s">
        <v>211</v>
      </c>
      <c r="F35" s="65">
        <v>1500000</v>
      </c>
      <c r="G35" s="54" t="s">
        <v>238</v>
      </c>
      <c r="H35" s="65">
        <f>+F35</f>
        <v>1500000</v>
      </c>
      <c r="I35" s="72" t="s">
        <v>237</v>
      </c>
      <c r="J35" s="54" t="s">
        <v>209</v>
      </c>
      <c r="K35" s="54" t="s">
        <v>209</v>
      </c>
      <c r="L35" s="54">
        <v>0</v>
      </c>
      <c r="M35" s="54">
        <v>1</v>
      </c>
      <c r="N35" s="54">
        <v>2</v>
      </c>
      <c r="O35" s="54">
        <v>1</v>
      </c>
      <c r="P35" s="76" t="s">
        <v>236</v>
      </c>
      <c r="Q35" s="76" t="s">
        <v>287</v>
      </c>
      <c r="R35" s="54" t="s">
        <v>293</v>
      </c>
    </row>
    <row r="36" spans="1:18" x14ac:dyDescent="0.25">
      <c r="F36" s="82">
        <f>SUM(F12:F35)</f>
        <v>3612548328</v>
      </c>
      <c r="H36" s="82">
        <f>SUM(H12:H35)</f>
        <v>3612548328</v>
      </c>
    </row>
    <row r="37" spans="1:18" x14ac:dyDescent="0.25">
      <c r="F37" s="82"/>
    </row>
  </sheetData>
  <protectedRanges>
    <protectedRange sqref="C1:G2" name="Rango2"/>
    <protectedRange sqref="B35:E35 J35:K35 H34:H35 F34:F35" name="Rango1_1"/>
    <protectedRange sqref="P12:R35" name="Rango1_2"/>
    <protectedRange sqref="E17:F23 D16:D18 C17:C23 B17:B21 B23 H15 H17:O23 B12:G14 I12:O14 H12:H13" name="Rango1_1_1"/>
    <protectedRange sqref="A35 A12:A14 D20:D22 A17:A24" name="Rango1_2_1"/>
    <protectedRange sqref="E31 B26:C33 E27 J31:O32" name="Rango1_1_3"/>
    <protectedRange sqref="I25 B25:E25 D26:D33 G25:G29 G31:G35" name="Rango1_2_3_2"/>
    <protectedRange sqref="E26" name="Rango1_15_1_2_1_2"/>
    <protectedRange sqref="E28" name="Rango1_15_1_15_2"/>
    <protectedRange sqref="E30" name="Rango1_15_1_12_1_2"/>
    <protectedRange sqref="E29" name="Rango1_15_1_4_2_1_2"/>
    <protectedRange sqref="E32" name="Rango1_15_1_10_1_2"/>
    <protectedRange sqref="E33" name="Rango1_15_1_16_1_2"/>
    <protectedRange sqref="A25:A33" name="Rango1_2_1_1_2"/>
    <protectedRange sqref="B24:C24 E24 I24:O24" name="Rango1_3_1_2"/>
    <protectedRange sqref="D23:D24 F24:H24 F25:F33 H25:H33" name="Rango1_2_2_1_2"/>
    <protectedRange sqref="K34 B34:C34" name="Rango1_4_2"/>
    <protectedRange sqref="J34 D34 L34:O35" name="Rango1_2_4_2"/>
    <protectedRange sqref="I34:I35" name="Rango1_1_1_1_2"/>
    <protectedRange sqref="E34" name="Rango1_15_1_7_2_2"/>
    <protectedRange sqref="A34" name="Rango1_2_1_2_2"/>
  </protectedRanges>
  <mergeCells count="26">
    <mergeCell ref="B21:B22"/>
    <mergeCell ref="A1:B1"/>
    <mergeCell ref="C1:G1"/>
    <mergeCell ref="A2:B2"/>
    <mergeCell ref="C2:G2"/>
    <mergeCell ref="A3:B3"/>
    <mergeCell ref="A4:B4"/>
    <mergeCell ref="A12:A15"/>
    <mergeCell ref="B12:B15"/>
    <mergeCell ref="C12:C15"/>
    <mergeCell ref="D12:D15"/>
    <mergeCell ref="A5:B5"/>
    <mergeCell ref="A8:E8"/>
    <mergeCell ref="F12:F15"/>
    <mergeCell ref="E12:E15"/>
    <mergeCell ref="D16:D19"/>
    <mergeCell ref="O12:O15"/>
    <mergeCell ref="D21:D22"/>
    <mergeCell ref="J12:J15"/>
    <mergeCell ref="K12:K15"/>
    <mergeCell ref="L12:L15"/>
    <mergeCell ref="M12:M15"/>
    <mergeCell ref="N12:N15"/>
    <mergeCell ref="I12:I15"/>
    <mergeCell ref="F17:F23"/>
    <mergeCell ref="H17:H23"/>
  </mergeCells>
  <dataValidations count="1">
    <dataValidation operator="greaterThanOrEqual" allowBlank="1" showInputMessage="1" showErrorMessage="1" sqref="I34:I35 E28:E30 E32:E34 E26 I26 I29:I31" xr:uid="{00000000-0002-0000-0100-000000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B510"/>
  <sheetViews>
    <sheetView showGridLines="0" zoomScale="70" zoomScaleNormal="70" workbookViewId="0">
      <pane ySplit="5" topLeftCell="A6" activePane="bottomLeft" state="frozen"/>
      <selection pane="bottomLeft" activeCell="A6" sqref="A6"/>
    </sheetView>
  </sheetViews>
  <sheetFormatPr baseColWidth="10" defaultColWidth="9.140625" defaultRowHeight="15" customHeight="1" x14ac:dyDescent="0.25"/>
  <cols>
    <col min="1" max="1" width="48" customWidth="1"/>
    <col min="2" max="2" width="57.42578125" customWidth="1"/>
    <col min="3" max="3" width="47.5703125" customWidth="1"/>
    <col min="4" max="4" width="39.85546875" customWidth="1"/>
    <col min="5" max="5" width="60.7109375" bestFit="1" customWidth="1"/>
    <col min="6" max="6" width="34.5703125" bestFit="1" customWidth="1"/>
    <col min="7" max="7" width="25" customWidth="1"/>
    <col min="8" max="8" width="33" bestFit="1" customWidth="1"/>
    <col min="9" max="18" width="25" customWidth="1"/>
    <col min="19" max="19" width="23.7109375" customWidth="1"/>
    <col min="20" max="20" width="44" bestFit="1" customWidth="1"/>
    <col min="21" max="21" width="39.85546875" customWidth="1"/>
    <col min="22" max="22" width="36.85546875" customWidth="1"/>
    <col min="23" max="23" width="36.5703125" customWidth="1"/>
    <col min="24" max="24" width="36.85546875" customWidth="1"/>
    <col min="25" max="26" width="30.85546875" customWidth="1"/>
    <col min="27" max="28" width="33.140625" customWidth="1"/>
  </cols>
  <sheetData>
    <row r="1" spans="1:28" ht="15" customHeight="1" x14ac:dyDescent="0.25">
      <c r="A1" s="112" t="s">
        <v>0</v>
      </c>
      <c r="B1" s="112" t="s">
        <v>0</v>
      </c>
      <c r="C1" s="113"/>
      <c r="D1" s="113"/>
      <c r="E1" s="113"/>
      <c r="F1" s="113"/>
      <c r="G1" s="114"/>
    </row>
    <row r="2" spans="1:28" ht="15" customHeight="1" x14ac:dyDescent="0.25">
      <c r="A2" s="112" t="s">
        <v>1</v>
      </c>
      <c r="B2" s="112" t="s">
        <v>1</v>
      </c>
      <c r="C2" s="115"/>
      <c r="D2" s="115"/>
      <c r="E2" s="115"/>
      <c r="F2" s="115"/>
      <c r="G2" s="116"/>
    </row>
    <row r="3" spans="1:28" ht="15" customHeight="1" x14ac:dyDescent="0.25">
      <c r="A3" s="112" t="s">
        <v>2</v>
      </c>
      <c r="B3" s="112" t="s">
        <v>2</v>
      </c>
      <c r="C3" s="117" t="s">
        <v>3</v>
      </c>
      <c r="D3" s="117"/>
      <c r="E3" s="117"/>
      <c r="F3" s="5"/>
    </row>
    <row r="4" spans="1:28" ht="15" customHeight="1" x14ac:dyDescent="0.25">
      <c r="A4" s="112" t="s">
        <v>4</v>
      </c>
      <c r="B4" s="112" t="s">
        <v>4</v>
      </c>
      <c r="C4" s="117" t="s">
        <v>29</v>
      </c>
      <c r="D4" s="117"/>
      <c r="E4" s="117"/>
      <c r="F4" s="5"/>
    </row>
    <row r="5" spans="1:28" ht="15" customHeight="1" x14ac:dyDescent="0.25">
      <c r="A5" s="112" t="s">
        <v>6</v>
      </c>
      <c r="B5" s="112" t="s">
        <v>6</v>
      </c>
      <c r="C5" s="117" t="s">
        <v>30</v>
      </c>
      <c r="D5" s="117"/>
      <c r="E5" s="117"/>
      <c r="F5" s="5"/>
    </row>
    <row r="6" spans="1:28" ht="15" customHeight="1" x14ac:dyDescent="0.25">
      <c r="A6" s="16" t="s">
        <v>8</v>
      </c>
      <c r="B6" s="17"/>
      <c r="C6" s="5"/>
      <c r="D6" s="5"/>
      <c r="E6" s="5"/>
      <c r="F6" s="5"/>
    </row>
    <row r="7" spans="1:28" ht="15" customHeight="1" x14ac:dyDescent="0.25">
      <c r="A7" s="16" t="s">
        <v>9</v>
      </c>
      <c r="B7" s="4"/>
      <c r="C7" s="5"/>
      <c r="D7" s="5"/>
      <c r="E7" s="5"/>
      <c r="F7" s="5"/>
    </row>
    <row r="8" spans="1:28" ht="47.25" customHeight="1" x14ac:dyDescent="0.25">
      <c r="A8" s="113" t="s">
        <v>10</v>
      </c>
      <c r="B8" s="113"/>
      <c r="C8" s="113"/>
      <c r="D8" s="113"/>
      <c r="E8" s="113"/>
    </row>
    <row r="9" spans="1:28" ht="38.25" customHeight="1" x14ac:dyDescent="0.25">
      <c r="A9" s="18" t="s">
        <v>26</v>
      </c>
    </row>
    <row r="11" spans="1:28" s="6" customFormat="1" ht="50.25" customHeight="1" x14ac:dyDescent="0.25">
      <c r="A11" s="18" t="s">
        <v>11</v>
      </c>
      <c r="B11" s="18" t="s">
        <v>12</v>
      </c>
      <c r="C11" s="18" t="s">
        <v>13</v>
      </c>
      <c r="D11" s="18" t="s">
        <v>14</v>
      </c>
      <c r="E11" s="18" t="s">
        <v>15</v>
      </c>
      <c r="F11" s="18" t="s">
        <v>16</v>
      </c>
      <c r="G11" s="18" t="s">
        <v>27</v>
      </c>
      <c r="H11" s="18" t="s">
        <v>17</v>
      </c>
      <c r="I11" s="18" t="s">
        <v>28</v>
      </c>
      <c r="J11" s="18" t="s">
        <v>18</v>
      </c>
      <c r="K11" s="18" t="s">
        <v>31</v>
      </c>
      <c r="L11" s="18" t="s">
        <v>32</v>
      </c>
      <c r="M11" s="18" t="s">
        <v>33</v>
      </c>
      <c r="N11" s="18" t="s">
        <v>34</v>
      </c>
      <c r="O11" s="18" t="s">
        <v>35</v>
      </c>
      <c r="P11" s="18" t="s">
        <v>36</v>
      </c>
      <c r="Q11" s="18" t="s">
        <v>37</v>
      </c>
      <c r="R11" s="18" t="s">
        <v>38</v>
      </c>
      <c r="S11" s="18" t="s">
        <v>39</v>
      </c>
      <c r="T11" s="18" t="s">
        <v>40</v>
      </c>
      <c r="U11" s="18" t="s">
        <v>41</v>
      </c>
      <c r="V11" s="18" t="s">
        <v>42</v>
      </c>
      <c r="W11" s="18" t="s">
        <v>43</v>
      </c>
      <c r="X11" s="18" t="s">
        <v>44</v>
      </c>
      <c r="Y11" s="18" t="s">
        <v>45</v>
      </c>
      <c r="Z11" s="18" t="s">
        <v>46</v>
      </c>
      <c r="AA11" s="18" t="s">
        <v>47</v>
      </c>
      <c r="AB11" s="18" t="s">
        <v>48</v>
      </c>
    </row>
    <row r="12" spans="1:28" ht="15" customHeight="1" x14ac:dyDescent="0.25">
      <c r="A12" s="2"/>
      <c r="B12" s="2"/>
      <c r="C12" s="2"/>
      <c r="D12" s="2"/>
      <c r="E12" s="2"/>
      <c r="F12" s="2"/>
      <c r="G12" s="3"/>
      <c r="H12" s="2"/>
      <c r="I12" s="2"/>
      <c r="J12" s="2"/>
      <c r="K12" s="2"/>
      <c r="L12" s="2"/>
      <c r="M12" s="2"/>
      <c r="N12" s="2"/>
      <c r="O12" s="3"/>
      <c r="P12" s="2"/>
      <c r="Q12" s="2"/>
      <c r="R12" s="2"/>
      <c r="S12" s="2"/>
      <c r="T12" s="3"/>
      <c r="U12" s="3"/>
      <c r="V12" s="3"/>
      <c r="W12" s="3"/>
      <c r="X12" s="3"/>
      <c r="Y12" s="3"/>
      <c r="Z12" s="3"/>
      <c r="AA12" s="3"/>
      <c r="AB12" s="3"/>
    </row>
    <row r="13" spans="1:28" ht="15" customHeight="1" x14ac:dyDescent="0.25">
      <c r="A13" s="2"/>
      <c r="B13" s="2"/>
      <c r="C13" s="2"/>
      <c r="D13" s="2"/>
      <c r="E13" s="2"/>
      <c r="F13" s="2"/>
      <c r="G13" s="3"/>
      <c r="H13" s="2"/>
      <c r="I13" s="2"/>
      <c r="J13" s="2"/>
      <c r="K13" s="2"/>
      <c r="L13" s="2"/>
      <c r="M13" s="2"/>
      <c r="N13" s="2"/>
      <c r="O13" s="3"/>
      <c r="P13" s="2"/>
      <c r="Q13" s="2"/>
      <c r="R13" s="2"/>
      <c r="S13" s="2"/>
      <c r="T13" s="3"/>
      <c r="U13" s="3"/>
      <c r="V13" s="3"/>
      <c r="W13" s="3"/>
      <c r="X13" s="3"/>
      <c r="Y13" s="3"/>
      <c r="Z13" s="3"/>
      <c r="AA13" s="3"/>
      <c r="AB13" s="3"/>
    </row>
    <row r="14" spans="1:28" ht="15" customHeight="1" x14ac:dyDescent="0.25">
      <c r="A14" s="2"/>
      <c r="B14" s="2"/>
      <c r="C14" s="2"/>
      <c r="D14" s="2"/>
      <c r="E14" s="2"/>
      <c r="F14" s="2"/>
      <c r="G14" s="3"/>
      <c r="H14" s="2"/>
      <c r="I14" s="2"/>
      <c r="J14" s="2"/>
      <c r="K14" s="2"/>
      <c r="L14" s="2"/>
      <c r="M14" s="2"/>
      <c r="N14" s="2"/>
      <c r="O14" s="3"/>
      <c r="P14" s="2"/>
      <c r="Q14" s="2"/>
      <c r="R14" s="2"/>
      <c r="S14" s="2"/>
      <c r="T14" s="3"/>
      <c r="U14" s="3"/>
      <c r="V14" s="3"/>
      <c r="W14" s="3"/>
      <c r="X14" s="3"/>
      <c r="Y14" s="3"/>
      <c r="Z14" s="3"/>
      <c r="AA14" s="3"/>
      <c r="AB14" s="3"/>
    </row>
    <row r="15" spans="1:28" ht="15" customHeight="1" x14ac:dyDescent="0.25">
      <c r="A15" s="2"/>
      <c r="B15" s="2"/>
      <c r="C15" s="2"/>
      <c r="D15" s="2"/>
      <c r="E15" s="2"/>
      <c r="F15" s="2"/>
      <c r="G15" s="3"/>
      <c r="H15" s="2"/>
      <c r="I15" s="2"/>
      <c r="J15" s="2"/>
      <c r="K15" s="2"/>
      <c r="L15" s="2"/>
      <c r="M15" s="2"/>
      <c r="N15" s="2"/>
      <c r="O15" s="3"/>
      <c r="P15" s="2"/>
      <c r="Q15" s="2"/>
      <c r="R15" s="2"/>
      <c r="S15" s="2"/>
      <c r="T15" s="3"/>
      <c r="U15" s="3"/>
      <c r="V15" s="3"/>
      <c r="W15" s="3"/>
      <c r="X15" s="3"/>
      <c r="Y15" s="3"/>
      <c r="Z15" s="3"/>
      <c r="AA15" s="3"/>
      <c r="AB15" s="3"/>
    </row>
    <row r="16" spans="1:28" ht="15" customHeight="1" x14ac:dyDescent="0.25">
      <c r="A16" s="2"/>
      <c r="B16" s="2"/>
      <c r="C16" s="2"/>
      <c r="D16" s="2"/>
      <c r="E16" s="2"/>
      <c r="F16" s="2"/>
      <c r="G16" s="3"/>
      <c r="H16" s="2"/>
      <c r="I16" s="2"/>
      <c r="J16" s="2"/>
      <c r="K16" s="2"/>
      <c r="L16" s="2"/>
      <c r="M16" s="2"/>
      <c r="N16" s="2"/>
      <c r="O16" s="3"/>
      <c r="P16" s="2"/>
      <c r="Q16" s="2"/>
      <c r="R16" s="2"/>
      <c r="S16" s="2"/>
      <c r="T16" s="3"/>
      <c r="U16" s="3"/>
      <c r="V16" s="3"/>
      <c r="W16" s="3"/>
      <c r="X16" s="3"/>
      <c r="Y16" s="3"/>
      <c r="Z16" s="3"/>
      <c r="AA16" s="3"/>
      <c r="AB16" s="3"/>
    </row>
    <row r="17" spans="1:28" ht="15" customHeight="1" x14ac:dyDescent="0.25">
      <c r="A17" s="2"/>
      <c r="B17" s="2"/>
      <c r="C17" s="2"/>
      <c r="D17" s="2"/>
      <c r="E17" s="2"/>
      <c r="F17" s="2"/>
      <c r="G17" s="3"/>
      <c r="H17" s="2"/>
      <c r="I17" s="2"/>
      <c r="J17" s="2"/>
      <c r="K17" s="2"/>
      <c r="L17" s="2"/>
      <c r="M17" s="2"/>
      <c r="N17" s="2"/>
      <c r="O17" s="3"/>
      <c r="P17" s="2"/>
      <c r="Q17" s="2"/>
      <c r="R17" s="2"/>
      <c r="S17" s="2"/>
      <c r="T17" s="3"/>
      <c r="U17" s="3"/>
      <c r="V17" s="3"/>
      <c r="W17" s="3"/>
      <c r="X17" s="3"/>
      <c r="Y17" s="3"/>
      <c r="Z17" s="3"/>
      <c r="AA17" s="3"/>
      <c r="AB17" s="3"/>
    </row>
    <row r="18" spans="1:28" ht="15" customHeight="1" x14ac:dyDescent="0.25">
      <c r="A18" s="2"/>
      <c r="B18" s="2"/>
      <c r="C18" s="2"/>
      <c r="D18" s="2"/>
      <c r="E18" s="2"/>
      <c r="F18" s="2"/>
      <c r="G18" s="3"/>
      <c r="H18" s="2"/>
      <c r="I18" s="2"/>
      <c r="J18" s="2"/>
      <c r="K18" s="2"/>
      <c r="L18" s="2"/>
      <c r="M18" s="2"/>
      <c r="N18" s="2"/>
      <c r="O18" s="3"/>
      <c r="P18" s="2"/>
      <c r="Q18" s="2"/>
      <c r="R18" s="2"/>
      <c r="S18" s="2"/>
      <c r="T18" s="3"/>
      <c r="U18" s="3"/>
      <c r="V18" s="3"/>
      <c r="W18" s="3"/>
      <c r="X18" s="3"/>
      <c r="Y18" s="3"/>
      <c r="Z18" s="3"/>
      <c r="AA18" s="3"/>
      <c r="AB18" s="3"/>
    </row>
    <row r="19" spans="1:28" ht="15" customHeight="1" x14ac:dyDescent="0.25">
      <c r="A19" s="2"/>
      <c r="B19" s="2"/>
      <c r="C19" s="2"/>
      <c r="D19" s="2"/>
      <c r="E19" s="2"/>
      <c r="F19" s="2"/>
      <c r="G19" s="3"/>
      <c r="H19" s="2"/>
      <c r="I19" s="2"/>
      <c r="J19" s="2"/>
      <c r="K19" s="2"/>
      <c r="L19" s="2"/>
      <c r="M19" s="2"/>
      <c r="N19" s="2"/>
      <c r="O19" s="3"/>
      <c r="P19" s="2"/>
      <c r="Q19" s="2"/>
      <c r="R19" s="2"/>
      <c r="S19" s="2"/>
      <c r="T19" s="3"/>
      <c r="U19" s="3"/>
      <c r="V19" s="3"/>
      <c r="W19" s="3"/>
      <c r="X19" s="3"/>
      <c r="Y19" s="3"/>
      <c r="Z19" s="3"/>
      <c r="AA19" s="3"/>
      <c r="AB19" s="3"/>
    </row>
    <row r="20" spans="1:28" ht="15" customHeight="1" x14ac:dyDescent="0.25">
      <c r="A20" s="2"/>
      <c r="B20" s="2"/>
      <c r="C20" s="2"/>
      <c r="D20" s="2"/>
      <c r="E20" s="2"/>
      <c r="F20" s="2"/>
      <c r="G20" s="3"/>
      <c r="H20" s="2"/>
      <c r="I20" s="2"/>
      <c r="J20" s="2"/>
      <c r="K20" s="2"/>
      <c r="L20" s="2"/>
      <c r="M20" s="2"/>
      <c r="N20" s="2"/>
      <c r="O20" s="3"/>
      <c r="P20" s="2"/>
      <c r="Q20" s="2"/>
      <c r="R20" s="2"/>
      <c r="S20" s="2"/>
      <c r="T20" s="3"/>
      <c r="U20" s="3"/>
      <c r="V20" s="3"/>
      <c r="W20" s="3"/>
      <c r="X20" s="3"/>
      <c r="Y20" s="3"/>
      <c r="Z20" s="3"/>
      <c r="AA20" s="3"/>
      <c r="AB20" s="3"/>
    </row>
    <row r="21" spans="1:28" ht="15" customHeight="1" x14ac:dyDescent="0.25">
      <c r="A21" s="2"/>
      <c r="B21" s="2"/>
      <c r="C21" s="2"/>
      <c r="D21" s="2"/>
      <c r="E21" s="2"/>
      <c r="F21" s="2"/>
      <c r="G21" s="3"/>
      <c r="H21" s="2"/>
      <c r="I21" s="2"/>
      <c r="J21" s="2"/>
      <c r="K21" s="2"/>
      <c r="L21" s="2"/>
      <c r="M21" s="2"/>
      <c r="N21" s="2"/>
      <c r="O21" s="3"/>
      <c r="P21" s="2"/>
      <c r="Q21" s="2"/>
      <c r="R21" s="2"/>
      <c r="S21" s="2"/>
      <c r="T21" s="3"/>
      <c r="U21" s="3"/>
      <c r="V21" s="3"/>
      <c r="W21" s="3"/>
      <c r="X21" s="3"/>
      <c r="Y21" s="3"/>
      <c r="Z21" s="3"/>
      <c r="AA21" s="3"/>
      <c r="AB21" s="3"/>
    </row>
    <row r="22" spans="1:28" ht="15" customHeight="1" x14ac:dyDescent="0.25">
      <c r="A22" s="2"/>
      <c r="B22" s="2"/>
      <c r="C22" s="2"/>
      <c r="D22" s="2"/>
      <c r="E22" s="2"/>
      <c r="F22" s="2"/>
      <c r="G22" s="3"/>
      <c r="H22" s="2"/>
      <c r="I22" s="2"/>
      <c r="J22" s="2"/>
      <c r="K22" s="2"/>
      <c r="L22" s="2"/>
      <c r="M22" s="2"/>
      <c r="N22" s="2"/>
      <c r="O22" s="3"/>
      <c r="P22" s="2"/>
      <c r="Q22" s="2"/>
      <c r="R22" s="2"/>
      <c r="S22" s="2"/>
      <c r="T22" s="3"/>
      <c r="U22" s="3"/>
      <c r="V22" s="3"/>
      <c r="W22" s="3"/>
      <c r="X22" s="3"/>
      <c r="Y22" s="3"/>
      <c r="Z22" s="3"/>
      <c r="AA22" s="3"/>
      <c r="AB22" s="3"/>
    </row>
    <row r="23" spans="1:28" ht="15" customHeight="1" x14ac:dyDescent="0.25">
      <c r="A23" s="2"/>
      <c r="B23" s="2"/>
      <c r="C23" s="2"/>
      <c r="D23" s="2"/>
      <c r="E23" s="2"/>
      <c r="F23" s="2"/>
      <c r="G23" s="3"/>
      <c r="H23" s="2"/>
      <c r="I23" s="2"/>
      <c r="J23" s="2"/>
      <c r="K23" s="2"/>
      <c r="L23" s="2"/>
      <c r="M23" s="2"/>
      <c r="N23" s="2"/>
      <c r="O23" s="3"/>
      <c r="P23" s="2"/>
      <c r="Q23" s="2"/>
      <c r="R23" s="2"/>
      <c r="S23" s="2"/>
      <c r="T23" s="3"/>
      <c r="U23" s="3"/>
      <c r="V23" s="3"/>
      <c r="W23" s="3"/>
      <c r="X23" s="3"/>
      <c r="Y23" s="3"/>
      <c r="Z23" s="3"/>
      <c r="AA23" s="3"/>
      <c r="AB23" s="3"/>
    </row>
    <row r="24" spans="1:28" ht="15" customHeight="1" x14ac:dyDescent="0.25">
      <c r="A24" s="2"/>
      <c r="B24" s="2"/>
      <c r="C24" s="2"/>
      <c r="D24" s="2"/>
      <c r="E24" s="2"/>
      <c r="F24" s="2"/>
      <c r="G24" s="3"/>
      <c r="H24" s="2"/>
      <c r="I24" s="2"/>
      <c r="J24" s="2"/>
      <c r="K24" s="2"/>
      <c r="L24" s="2"/>
      <c r="M24" s="2"/>
      <c r="N24" s="2"/>
      <c r="O24" s="3"/>
      <c r="P24" s="2"/>
      <c r="Q24" s="2"/>
      <c r="R24" s="2"/>
      <c r="S24" s="2"/>
      <c r="T24" s="3"/>
      <c r="U24" s="3"/>
      <c r="V24" s="3"/>
      <c r="W24" s="3"/>
      <c r="X24" s="3"/>
      <c r="Y24" s="3"/>
      <c r="Z24" s="3"/>
      <c r="AA24" s="3"/>
      <c r="AB24" s="3"/>
    </row>
    <row r="25" spans="1:28" ht="15" customHeight="1" x14ac:dyDescent="0.25">
      <c r="A25" s="2"/>
      <c r="B25" s="2"/>
      <c r="C25" s="2"/>
      <c r="D25" s="2"/>
      <c r="E25" s="2"/>
      <c r="F25" s="2"/>
      <c r="G25" s="3"/>
      <c r="H25" s="2"/>
      <c r="I25" s="2"/>
      <c r="J25" s="2"/>
      <c r="K25" s="2"/>
      <c r="L25" s="2"/>
      <c r="M25" s="2"/>
      <c r="N25" s="2"/>
      <c r="O25" s="3"/>
      <c r="P25" s="2"/>
      <c r="Q25" s="2"/>
      <c r="R25" s="2"/>
      <c r="S25" s="2"/>
      <c r="T25" s="3"/>
      <c r="U25" s="3"/>
      <c r="V25" s="3"/>
      <c r="W25" s="3"/>
      <c r="X25" s="3"/>
      <c r="Y25" s="3"/>
      <c r="Z25" s="3"/>
      <c r="AA25" s="3"/>
      <c r="AB25" s="3"/>
    </row>
    <row r="26" spans="1:28" ht="15" customHeight="1" x14ac:dyDescent="0.25">
      <c r="A26" s="2"/>
      <c r="B26" s="2"/>
      <c r="C26" s="2"/>
      <c r="D26" s="2"/>
      <c r="E26" s="2"/>
      <c r="F26" s="2"/>
      <c r="G26" s="3"/>
      <c r="H26" s="2"/>
      <c r="I26" s="2"/>
      <c r="J26" s="2"/>
      <c r="K26" s="2"/>
      <c r="L26" s="2"/>
      <c r="M26" s="2"/>
      <c r="N26" s="2"/>
      <c r="O26" s="3"/>
      <c r="P26" s="2"/>
      <c r="Q26" s="2"/>
      <c r="R26" s="2"/>
      <c r="S26" s="2"/>
      <c r="T26" s="3"/>
      <c r="U26" s="3"/>
      <c r="V26" s="3"/>
      <c r="W26" s="3"/>
      <c r="X26" s="3"/>
      <c r="Y26" s="3"/>
      <c r="Z26" s="3"/>
      <c r="AA26" s="3"/>
      <c r="AB26" s="3"/>
    </row>
    <row r="27" spans="1:28" ht="15" customHeight="1" x14ac:dyDescent="0.25">
      <c r="A27" s="2"/>
      <c r="B27" s="2"/>
      <c r="C27" s="2"/>
      <c r="D27" s="2"/>
      <c r="E27" s="2"/>
      <c r="F27" s="2"/>
      <c r="G27" s="3"/>
      <c r="H27" s="2"/>
      <c r="I27" s="2"/>
      <c r="J27" s="2"/>
      <c r="K27" s="2"/>
      <c r="L27" s="2"/>
      <c r="M27" s="2"/>
      <c r="N27" s="2"/>
      <c r="O27" s="3"/>
      <c r="P27" s="2"/>
      <c r="Q27" s="2"/>
      <c r="R27" s="2"/>
      <c r="S27" s="2"/>
      <c r="T27" s="3"/>
      <c r="U27" s="3"/>
      <c r="V27" s="3"/>
      <c r="W27" s="3"/>
      <c r="X27" s="3"/>
      <c r="Y27" s="3"/>
      <c r="Z27" s="3"/>
      <c r="AA27" s="3"/>
      <c r="AB27" s="3"/>
    </row>
    <row r="28" spans="1:28" ht="15" customHeight="1" x14ac:dyDescent="0.25">
      <c r="A28" s="2"/>
      <c r="B28" s="2"/>
      <c r="C28" s="2"/>
      <c r="D28" s="2"/>
      <c r="E28" s="2"/>
      <c r="F28" s="2"/>
      <c r="G28" s="3"/>
      <c r="H28" s="2"/>
      <c r="I28" s="2"/>
      <c r="J28" s="2"/>
      <c r="K28" s="2"/>
      <c r="L28" s="2"/>
      <c r="M28" s="2"/>
      <c r="N28" s="2"/>
      <c r="O28" s="3"/>
      <c r="P28" s="2"/>
      <c r="Q28" s="2"/>
      <c r="R28" s="2"/>
      <c r="S28" s="2"/>
      <c r="T28" s="3"/>
      <c r="U28" s="3"/>
      <c r="V28" s="3"/>
      <c r="W28" s="3"/>
      <c r="X28" s="3"/>
      <c r="Y28" s="3"/>
      <c r="Z28" s="3"/>
      <c r="AA28" s="3"/>
      <c r="AB28" s="3"/>
    </row>
    <row r="29" spans="1:28" ht="15" customHeight="1" x14ac:dyDescent="0.25">
      <c r="A29" s="2"/>
      <c r="B29" s="2"/>
      <c r="C29" s="2"/>
      <c r="D29" s="2"/>
      <c r="E29" s="2"/>
      <c r="F29" s="2"/>
      <c r="G29" s="3"/>
      <c r="H29" s="2"/>
      <c r="I29" s="2"/>
      <c r="J29" s="2"/>
      <c r="K29" s="2"/>
      <c r="L29" s="2"/>
      <c r="M29" s="2"/>
      <c r="N29" s="2"/>
      <c r="O29" s="3"/>
      <c r="P29" s="2"/>
      <c r="Q29" s="2"/>
      <c r="R29" s="2"/>
      <c r="S29" s="2"/>
      <c r="T29" s="3"/>
      <c r="U29" s="3"/>
      <c r="V29" s="3"/>
      <c r="W29" s="3"/>
      <c r="X29" s="3"/>
      <c r="Y29" s="3"/>
      <c r="Z29" s="3"/>
      <c r="AA29" s="3"/>
      <c r="AB29" s="3"/>
    </row>
    <row r="30" spans="1:28" ht="15" customHeight="1" x14ac:dyDescent="0.25">
      <c r="A30" s="2"/>
      <c r="B30" s="2"/>
      <c r="C30" s="2"/>
      <c r="D30" s="2"/>
      <c r="E30" s="2"/>
      <c r="F30" s="2"/>
      <c r="G30" s="3"/>
      <c r="H30" s="2"/>
      <c r="I30" s="2"/>
      <c r="J30" s="2"/>
      <c r="K30" s="2"/>
      <c r="L30" s="2"/>
      <c r="M30" s="2"/>
      <c r="N30" s="2"/>
      <c r="O30" s="3"/>
      <c r="P30" s="2"/>
      <c r="Q30" s="2"/>
      <c r="R30" s="2"/>
      <c r="S30" s="2"/>
      <c r="T30" s="3"/>
      <c r="U30" s="3"/>
      <c r="V30" s="3"/>
      <c r="W30" s="3"/>
      <c r="X30" s="3"/>
      <c r="Y30" s="3"/>
      <c r="Z30" s="3"/>
      <c r="AA30" s="3"/>
      <c r="AB30" s="3"/>
    </row>
    <row r="31" spans="1:28" ht="15" customHeight="1" x14ac:dyDescent="0.25">
      <c r="A31" s="2"/>
      <c r="B31" s="2"/>
      <c r="C31" s="2"/>
      <c r="D31" s="2"/>
      <c r="E31" s="2"/>
      <c r="F31" s="2"/>
      <c r="G31" s="3"/>
      <c r="H31" s="2"/>
      <c r="I31" s="2"/>
      <c r="J31" s="2"/>
      <c r="K31" s="2"/>
      <c r="L31" s="2"/>
      <c r="M31" s="2"/>
      <c r="N31" s="2"/>
      <c r="O31" s="3"/>
      <c r="P31" s="2"/>
      <c r="Q31" s="2"/>
      <c r="R31" s="2"/>
      <c r="S31" s="2"/>
      <c r="T31" s="3"/>
      <c r="U31" s="3"/>
      <c r="V31" s="3"/>
      <c r="W31" s="3"/>
      <c r="X31" s="3"/>
      <c r="Y31" s="3"/>
      <c r="Z31" s="3"/>
      <c r="AA31" s="3"/>
      <c r="AB31" s="3"/>
    </row>
    <row r="32" spans="1:28" ht="15" customHeight="1" x14ac:dyDescent="0.25">
      <c r="A32" s="2"/>
      <c r="B32" s="2"/>
      <c r="C32" s="2"/>
      <c r="D32" s="2"/>
      <c r="E32" s="2"/>
      <c r="F32" s="2"/>
      <c r="G32" s="3"/>
      <c r="H32" s="2"/>
      <c r="I32" s="2"/>
      <c r="J32" s="2"/>
      <c r="K32" s="2"/>
      <c r="L32" s="2"/>
      <c r="M32" s="2"/>
      <c r="N32" s="2"/>
      <c r="O32" s="3"/>
      <c r="P32" s="2"/>
      <c r="Q32" s="2"/>
      <c r="R32" s="2"/>
      <c r="S32" s="2"/>
      <c r="T32" s="3"/>
      <c r="U32" s="3"/>
      <c r="V32" s="3"/>
      <c r="W32" s="3"/>
      <c r="X32" s="3"/>
      <c r="Y32" s="3"/>
      <c r="Z32" s="3"/>
      <c r="AA32" s="3"/>
      <c r="AB32" s="3"/>
    </row>
    <row r="33" spans="1:28" ht="15" customHeight="1" x14ac:dyDescent="0.25">
      <c r="A33" s="2"/>
      <c r="B33" s="2"/>
      <c r="C33" s="2"/>
      <c r="D33" s="2"/>
      <c r="E33" s="2"/>
      <c r="F33" s="2"/>
      <c r="G33" s="3"/>
      <c r="H33" s="2"/>
      <c r="I33" s="2"/>
      <c r="J33" s="2"/>
      <c r="K33" s="2"/>
      <c r="L33" s="2"/>
      <c r="M33" s="2"/>
      <c r="N33" s="2"/>
      <c r="O33" s="3"/>
      <c r="P33" s="2"/>
      <c r="Q33" s="2"/>
      <c r="R33" s="2"/>
      <c r="S33" s="2"/>
      <c r="T33" s="3"/>
      <c r="U33" s="3"/>
      <c r="V33" s="3"/>
      <c r="W33" s="3"/>
      <c r="X33" s="3"/>
      <c r="Y33" s="3"/>
      <c r="Z33" s="3"/>
      <c r="AA33" s="3"/>
      <c r="AB33" s="3"/>
    </row>
    <row r="34" spans="1:28" ht="15" customHeight="1" x14ac:dyDescent="0.25">
      <c r="A34" s="2"/>
      <c r="B34" s="2"/>
      <c r="C34" s="2"/>
      <c r="D34" s="2"/>
      <c r="E34" s="2"/>
      <c r="F34" s="2"/>
      <c r="G34" s="3"/>
      <c r="H34" s="2"/>
      <c r="I34" s="2"/>
      <c r="J34" s="2"/>
      <c r="K34" s="2"/>
      <c r="L34" s="2"/>
      <c r="M34" s="2"/>
      <c r="N34" s="2"/>
      <c r="O34" s="3"/>
      <c r="P34" s="2"/>
      <c r="Q34" s="2"/>
      <c r="R34" s="2"/>
      <c r="S34" s="2"/>
      <c r="T34" s="3"/>
      <c r="U34" s="3"/>
      <c r="V34" s="3"/>
      <c r="W34" s="3"/>
      <c r="X34" s="3"/>
      <c r="Y34" s="3"/>
      <c r="Z34" s="3"/>
      <c r="AA34" s="3"/>
      <c r="AB34" s="3"/>
    </row>
    <row r="35" spans="1:28" ht="15" customHeight="1" x14ac:dyDescent="0.25">
      <c r="A35" s="2"/>
      <c r="B35" s="2"/>
      <c r="C35" s="2"/>
      <c r="D35" s="2"/>
      <c r="E35" s="2"/>
      <c r="F35" s="2"/>
      <c r="G35" s="3"/>
      <c r="H35" s="2"/>
      <c r="I35" s="2"/>
      <c r="J35" s="2"/>
      <c r="K35" s="2"/>
      <c r="L35" s="2"/>
      <c r="M35" s="2"/>
      <c r="N35" s="2"/>
      <c r="O35" s="3"/>
      <c r="P35" s="2"/>
      <c r="Q35" s="2"/>
      <c r="R35" s="2"/>
      <c r="S35" s="2"/>
      <c r="T35" s="3"/>
      <c r="U35" s="3"/>
      <c r="V35" s="3"/>
      <c r="W35" s="3"/>
      <c r="X35" s="3"/>
      <c r="Y35" s="3"/>
      <c r="Z35" s="3"/>
      <c r="AA35" s="3"/>
      <c r="AB35" s="3"/>
    </row>
    <row r="36" spans="1:28" ht="15" customHeight="1" x14ac:dyDescent="0.25">
      <c r="A36" s="2"/>
      <c r="B36" s="2"/>
      <c r="C36" s="2"/>
      <c r="D36" s="2"/>
      <c r="E36" s="2"/>
      <c r="F36" s="2"/>
      <c r="G36" s="3"/>
      <c r="H36" s="2"/>
      <c r="I36" s="2"/>
      <c r="J36" s="2"/>
      <c r="K36" s="2"/>
      <c r="L36" s="2"/>
      <c r="M36" s="2"/>
      <c r="N36" s="2"/>
      <c r="O36" s="3"/>
      <c r="P36" s="2"/>
      <c r="Q36" s="2"/>
      <c r="R36" s="2"/>
      <c r="S36" s="2"/>
      <c r="T36" s="3"/>
      <c r="U36" s="3"/>
      <c r="V36" s="3"/>
      <c r="W36" s="3"/>
      <c r="X36" s="3"/>
      <c r="Y36" s="3"/>
      <c r="Z36" s="3"/>
      <c r="AA36" s="3"/>
      <c r="AB36" s="3"/>
    </row>
    <row r="37" spans="1:28" ht="15" customHeight="1" x14ac:dyDescent="0.25">
      <c r="A37" s="2"/>
      <c r="B37" s="2"/>
      <c r="C37" s="2"/>
      <c r="D37" s="2"/>
      <c r="E37" s="2"/>
      <c r="F37" s="2"/>
      <c r="G37" s="3"/>
      <c r="H37" s="2"/>
      <c r="I37" s="2"/>
      <c r="J37" s="2"/>
      <c r="K37" s="2"/>
      <c r="L37" s="2"/>
      <c r="M37" s="2"/>
      <c r="N37" s="2"/>
      <c r="O37" s="3"/>
      <c r="P37" s="2"/>
      <c r="Q37" s="2"/>
      <c r="R37" s="2"/>
      <c r="S37" s="2"/>
      <c r="T37" s="3"/>
      <c r="U37" s="3"/>
      <c r="V37" s="3"/>
      <c r="W37" s="3"/>
      <c r="X37" s="3"/>
      <c r="Y37" s="3"/>
      <c r="Z37" s="3"/>
      <c r="AA37" s="3"/>
      <c r="AB37" s="3"/>
    </row>
    <row r="38" spans="1:28" ht="15" customHeight="1" x14ac:dyDescent="0.25">
      <c r="A38" s="2"/>
      <c r="B38" s="2"/>
      <c r="C38" s="2"/>
      <c r="D38" s="2"/>
      <c r="E38" s="2"/>
      <c r="F38" s="2"/>
      <c r="G38" s="3"/>
      <c r="H38" s="2"/>
      <c r="I38" s="2"/>
      <c r="J38" s="2"/>
      <c r="K38" s="2"/>
      <c r="L38" s="2"/>
      <c r="M38" s="2"/>
      <c r="N38" s="2"/>
      <c r="O38" s="3"/>
      <c r="P38" s="2"/>
      <c r="Q38" s="2"/>
      <c r="R38" s="2"/>
      <c r="S38" s="2"/>
      <c r="T38" s="3"/>
      <c r="U38" s="3"/>
      <c r="V38" s="3"/>
      <c r="W38" s="3"/>
      <c r="X38" s="3"/>
      <c r="Y38" s="3"/>
      <c r="Z38" s="3"/>
      <c r="AA38" s="3"/>
      <c r="AB38" s="3"/>
    </row>
    <row r="39" spans="1:28" ht="15" customHeight="1" x14ac:dyDescent="0.25">
      <c r="A39" s="2"/>
      <c r="B39" s="2"/>
      <c r="C39" s="2"/>
      <c r="D39" s="2"/>
      <c r="E39" s="2"/>
      <c r="F39" s="2"/>
      <c r="G39" s="3"/>
      <c r="H39" s="2"/>
      <c r="I39" s="2"/>
      <c r="J39" s="2"/>
      <c r="K39" s="2"/>
      <c r="L39" s="2"/>
      <c r="M39" s="2"/>
      <c r="N39" s="2"/>
      <c r="O39" s="3"/>
      <c r="P39" s="2"/>
      <c r="Q39" s="2"/>
      <c r="R39" s="2"/>
      <c r="S39" s="2"/>
      <c r="T39" s="3"/>
      <c r="U39" s="3"/>
      <c r="V39" s="3"/>
      <c r="W39" s="3"/>
      <c r="X39" s="3"/>
      <c r="Y39" s="3"/>
      <c r="Z39" s="3"/>
      <c r="AA39" s="3"/>
      <c r="AB39" s="3"/>
    </row>
    <row r="40" spans="1:28" ht="15" customHeight="1" x14ac:dyDescent="0.25">
      <c r="A40" s="2"/>
      <c r="B40" s="2"/>
      <c r="C40" s="2"/>
      <c r="D40" s="2"/>
      <c r="E40" s="2"/>
      <c r="F40" s="2"/>
      <c r="G40" s="3"/>
      <c r="H40" s="2"/>
      <c r="I40" s="2"/>
      <c r="J40" s="2"/>
      <c r="K40" s="2"/>
      <c r="L40" s="2"/>
      <c r="M40" s="2"/>
      <c r="N40" s="2"/>
      <c r="O40" s="3"/>
      <c r="P40" s="2"/>
      <c r="Q40" s="2"/>
      <c r="R40" s="2"/>
      <c r="S40" s="2"/>
      <c r="T40" s="3"/>
      <c r="U40" s="3"/>
      <c r="V40" s="3"/>
      <c r="W40" s="3"/>
      <c r="X40" s="3"/>
      <c r="Y40" s="3"/>
      <c r="Z40" s="3"/>
      <c r="AA40" s="3"/>
      <c r="AB40" s="3"/>
    </row>
    <row r="41" spans="1:28" ht="15" customHeight="1" x14ac:dyDescent="0.25">
      <c r="A41" s="2"/>
      <c r="B41" s="2"/>
      <c r="C41" s="2"/>
      <c r="D41" s="2"/>
      <c r="E41" s="2"/>
      <c r="F41" s="2"/>
      <c r="G41" s="3"/>
      <c r="H41" s="2"/>
      <c r="I41" s="2"/>
      <c r="J41" s="2"/>
      <c r="K41" s="2"/>
      <c r="L41" s="2"/>
      <c r="M41" s="2"/>
      <c r="N41" s="2"/>
      <c r="O41" s="3"/>
      <c r="P41" s="2"/>
      <c r="Q41" s="2"/>
      <c r="R41" s="2"/>
      <c r="S41" s="2"/>
      <c r="T41" s="3"/>
      <c r="U41" s="3"/>
      <c r="V41" s="3"/>
      <c r="W41" s="3"/>
      <c r="X41" s="3"/>
      <c r="Y41" s="3"/>
      <c r="Z41" s="3"/>
      <c r="AA41" s="3"/>
      <c r="AB41" s="3"/>
    </row>
    <row r="42" spans="1:28" ht="15" customHeight="1" x14ac:dyDescent="0.25">
      <c r="A42" s="2"/>
      <c r="B42" s="2"/>
      <c r="C42" s="2"/>
      <c r="D42" s="2"/>
      <c r="E42" s="2"/>
      <c r="F42" s="2"/>
      <c r="G42" s="3"/>
      <c r="H42" s="2"/>
      <c r="I42" s="2"/>
      <c r="J42" s="2"/>
      <c r="K42" s="2"/>
      <c r="L42" s="2"/>
      <c r="M42" s="2"/>
      <c r="N42" s="2"/>
      <c r="O42" s="3"/>
      <c r="P42" s="2"/>
      <c r="Q42" s="2"/>
      <c r="R42" s="2"/>
      <c r="S42" s="2"/>
      <c r="T42" s="3"/>
      <c r="U42" s="3"/>
      <c r="V42" s="3"/>
      <c r="W42" s="3"/>
      <c r="X42" s="3"/>
      <c r="Y42" s="3"/>
      <c r="Z42" s="3"/>
      <c r="AA42" s="3"/>
      <c r="AB42" s="3"/>
    </row>
    <row r="43" spans="1:28" ht="15" customHeight="1" x14ac:dyDescent="0.25">
      <c r="A43" s="2"/>
      <c r="B43" s="2"/>
      <c r="C43" s="2"/>
      <c r="D43" s="2"/>
      <c r="E43" s="2"/>
      <c r="F43" s="2"/>
      <c r="G43" s="3"/>
      <c r="H43" s="2"/>
      <c r="I43" s="2"/>
      <c r="J43" s="2"/>
      <c r="K43" s="2"/>
      <c r="L43" s="2"/>
      <c r="M43" s="2"/>
      <c r="N43" s="2"/>
      <c r="O43" s="3"/>
      <c r="P43" s="2"/>
      <c r="Q43" s="2"/>
      <c r="R43" s="2"/>
      <c r="S43" s="2"/>
      <c r="T43" s="3"/>
      <c r="U43" s="3"/>
      <c r="V43" s="3"/>
      <c r="W43" s="3"/>
      <c r="X43" s="3"/>
      <c r="Y43" s="3"/>
      <c r="Z43" s="3"/>
      <c r="AA43" s="3"/>
      <c r="AB43" s="3"/>
    </row>
    <row r="44" spans="1:28" ht="15" customHeight="1" x14ac:dyDescent="0.25">
      <c r="A44" s="2"/>
      <c r="B44" s="2"/>
      <c r="C44" s="2"/>
      <c r="D44" s="2"/>
      <c r="E44" s="2"/>
      <c r="F44" s="2"/>
      <c r="G44" s="3"/>
      <c r="H44" s="2"/>
      <c r="I44" s="2"/>
      <c r="J44" s="2"/>
      <c r="K44" s="2"/>
      <c r="L44" s="2"/>
      <c r="M44" s="2"/>
      <c r="N44" s="2"/>
      <c r="O44" s="3"/>
      <c r="P44" s="2"/>
      <c r="Q44" s="2"/>
      <c r="R44" s="2"/>
      <c r="S44" s="2"/>
      <c r="T44" s="3"/>
      <c r="U44" s="3"/>
      <c r="V44" s="3"/>
      <c r="W44" s="3"/>
      <c r="X44" s="3"/>
      <c r="Y44" s="3"/>
      <c r="Z44" s="3"/>
      <c r="AA44" s="3"/>
      <c r="AB44" s="3"/>
    </row>
    <row r="45" spans="1:28" ht="15" customHeight="1" x14ac:dyDescent="0.25">
      <c r="A45" s="2"/>
      <c r="B45" s="2"/>
      <c r="C45" s="2"/>
      <c r="D45" s="2"/>
      <c r="E45" s="2"/>
      <c r="F45" s="2"/>
      <c r="G45" s="3"/>
      <c r="H45" s="2"/>
      <c r="I45" s="2"/>
      <c r="J45" s="2"/>
      <c r="K45" s="2"/>
      <c r="L45" s="2"/>
      <c r="M45" s="2"/>
      <c r="N45" s="2"/>
      <c r="O45" s="3"/>
      <c r="P45" s="2"/>
      <c r="Q45" s="2"/>
      <c r="R45" s="2"/>
      <c r="S45" s="2"/>
      <c r="T45" s="3"/>
      <c r="U45" s="3"/>
      <c r="V45" s="3"/>
      <c r="W45" s="3"/>
      <c r="X45" s="3"/>
      <c r="Y45" s="3"/>
      <c r="Z45" s="3"/>
      <c r="AA45" s="3"/>
      <c r="AB45" s="3"/>
    </row>
    <row r="46" spans="1:28" ht="15" customHeight="1" x14ac:dyDescent="0.25">
      <c r="A46" s="2"/>
      <c r="B46" s="2"/>
      <c r="C46" s="2"/>
      <c r="D46" s="2"/>
      <c r="E46" s="2"/>
      <c r="F46" s="2"/>
      <c r="G46" s="3"/>
      <c r="H46" s="2"/>
      <c r="I46" s="2"/>
      <c r="J46" s="2"/>
      <c r="K46" s="2"/>
      <c r="L46" s="2"/>
      <c r="M46" s="2"/>
      <c r="N46" s="2"/>
      <c r="O46" s="3"/>
      <c r="P46" s="2"/>
      <c r="Q46" s="2"/>
      <c r="R46" s="2"/>
      <c r="S46" s="2"/>
      <c r="T46" s="3"/>
      <c r="U46" s="3"/>
      <c r="V46" s="3"/>
      <c r="W46" s="3"/>
      <c r="X46" s="3"/>
      <c r="Y46" s="3"/>
      <c r="Z46" s="3"/>
      <c r="AA46" s="3"/>
      <c r="AB46" s="3"/>
    </row>
    <row r="47" spans="1:28" ht="15" customHeight="1" x14ac:dyDescent="0.25">
      <c r="A47" s="2"/>
      <c r="B47" s="2"/>
      <c r="C47" s="2"/>
      <c r="D47" s="2"/>
      <c r="E47" s="2"/>
      <c r="F47" s="2"/>
      <c r="G47" s="3"/>
      <c r="H47" s="2"/>
      <c r="I47" s="2"/>
      <c r="J47" s="2"/>
      <c r="K47" s="2"/>
      <c r="L47" s="2"/>
      <c r="M47" s="2"/>
      <c r="N47" s="2"/>
      <c r="O47" s="3"/>
      <c r="P47" s="2"/>
      <c r="Q47" s="2"/>
      <c r="R47" s="2"/>
      <c r="S47" s="2"/>
      <c r="T47" s="3"/>
      <c r="U47" s="3"/>
      <c r="V47" s="3"/>
      <c r="W47" s="3"/>
      <c r="X47" s="3"/>
      <c r="Y47" s="3"/>
      <c r="Z47" s="3"/>
      <c r="AA47" s="3"/>
      <c r="AB47" s="3"/>
    </row>
    <row r="48" spans="1:28" ht="15" customHeight="1" x14ac:dyDescent="0.25">
      <c r="A48" s="2"/>
      <c r="B48" s="2"/>
      <c r="C48" s="2"/>
      <c r="D48" s="2"/>
      <c r="E48" s="2"/>
      <c r="F48" s="2"/>
      <c r="G48" s="3"/>
      <c r="H48" s="2"/>
      <c r="I48" s="2"/>
      <c r="J48" s="2"/>
      <c r="K48" s="2"/>
      <c r="L48" s="2"/>
      <c r="M48" s="2"/>
      <c r="N48" s="2"/>
      <c r="O48" s="3"/>
      <c r="P48" s="2"/>
      <c r="Q48" s="2"/>
      <c r="R48" s="2"/>
      <c r="S48" s="2"/>
      <c r="T48" s="3"/>
      <c r="U48" s="3"/>
      <c r="V48" s="3"/>
      <c r="W48" s="3"/>
      <c r="X48" s="3"/>
      <c r="Y48" s="3"/>
      <c r="Z48" s="3"/>
      <c r="AA48" s="3"/>
      <c r="AB48" s="3"/>
    </row>
    <row r="49" spans="1:28" ht="15" customHeight="1" x14ac:dyDescent="0.25">
      <c r="A49" s="2"/>
      <c r="B49" s="2"/>
      <c r="C49" s="2"/>
      <c r="D49" s="2"/>
      <c r="E49" s="2"/>
      <c r="F49" s="2"/>
      <c r="G49" s="3"/>
      <c r="H49" s="2"/>
      <c r="I49" s="2"/>
      <c r="J49" s="2"/>
      <c r="K49" s="2"/>
      <c r="L49" s="2"/>
      <c r="M49" s="2"/>
      <c r="N49" s="2"/>
      <c r="O49" s="3"/>
      <c r="P49" s="2"/>
      <c r="Q49" s="2"/>
      <c r="R49" s="2"/>
      <c r="S49" s="2"/>
      <c r="T49" s="3"/>
      <c r="U49" s="3"/>
      <c r="V49" s="3"/>
      <c r="W49" s="3"/>
      <c r="X49" s="3"/>
      <c r="Y49" s="3"/>
      <c r="Z49" s="3"/>
      <c r="AA49" s="3"/>
      <c r="AB49" s="3"/>
    </row>
    <row r="50" spans="1:28" ht="15" customHeight="1" x14ac:dyDescent="0.25">
      <c r="A50" s="2"/>
      <c r="B50" s="2"/>
      <c r="C50" s="2"/>
      <c r="D50" s="2"/>
      <c r="E50" s="2"/>
      <c r="F50" s="2"/>
      <c r="G50" s="3"/>
      <c r="H50" s="2"/>
      <c r="I50" s="2"/>
      <c r="J50" s="2"/>
      <c r="K50" s="2"/>
      <c r="L50" s="2"/>
      <c r="M50" s="2"/>
      <c r="N50" s="2"/>
      <c r="O50" s="3"/>
      <c r="P50" s="2"/>
      <c r="Q50" s="2"/>
      <c r="R50" s="2"/>
      <c r="S50" s="2"/>
      <c r="T50" s="3"/>
      <c r="U50" s="3"/>
      <c r="V50" s="3"/>
      <c r="W50" s="3"/>
      <c r="X50" s="3"/>
      <c r="Y50" s="3"/>
      <c r="Z50" s="3"/>
      <c r="AA50" s="3"/>
      <c r="AB50" s="3"/>
    </row>
    <row r="51" spans="1:28" ht="15" customHeight="1" x14ac:dyDescent="0.25">
      <c r="A51" s="2"/>
      <c r="B51" s="2"/>
      <c r="C51" s="2"/>
      <c r="D51" s="2"/>
      <c r="E51" s="2"/>
      <c r="F51" s="2"/>
      <c r="G51" s="3"/>
      <c r="H51" s="2"/>
      <c r="I51" s="2"/>
      <c r="J51" s="2"/>
      <c r="K51" s="2"/>
      <c r="L51" s="2"/>
      <c r="M51" s="2"/>
      <c r="N51" s="2"/>
      <c r="O51" s="3"/>
      <c r="P51" s="2"/>
      <c r="Q51" s="2"/>
      <c r="R51" s="2"/>
      <c r="S51" s="2"/>
      <c r="T51" s="3"/>
      <c r="U51" s="3"/>
      <c r="V51" s="3"/>
      <c r="W51" s="3"/>
      <c r="X51" s="3"/>
      <c r="Y51" s="3"/>
      <c r="Z51" s="3"/>
      <c r="AA51" s="3"/>
      <c r="AB51" s="3"/>
    </row>
    <row r="52" spans="1:28" ht="15" customHeight="1" x14ac:dyDescent="0.25">
      <c r="A52" s="2"/>
      <c r="B52" s="2"/>
      <c r="C52" s="2"/>
      <c r="D52" s="2"/>
      <c r="E52" s="2"/>
      <c r="F52" s="2"/>
      <c r="G52" s="3"/>
      <c r="H52" s="2"/>
      <c r="I52" s="2"/>
      <c r="J52" s="2"/>
      <c r="K52" s="2"/>
      <c r="L52" s="2"/>
      <c r="M52" s="2"/>
      <c r="N52" s="2"/>
      <c r="O52" s="3"/>
      <c r="P52" s="2"/>
      <c r="Q52" s="2"/>
      <c r="R52" s="2"/>
      <c r="S52" s="2"/>
      <c r="T52" s="3"/>
      <c r="U52" s="3"/>
      <c r="V52" s="3"/>
      <c r="W52" s="3"/>
      <c r="X52" s="3"/>
      <c r="Y52" s="3"/>
      <c r="Z52" s="3"/>
      <c r="AA52" s="3"/>
      <c r="AB52" s="3"/>
    </row>
    <row r="53" spans="1:28" ht="15" customHeight="1" x14ac:dyDescent="0.25">
      <c r="A53" s="2"/>
      <c r="B53" s="2"/>
      <c r="C53" s="2"/>
      <c r="D53" s="2"/>
      <c r="E53" s="2"/>
      <c r="F53" s="2"/>
      <c r="G53" s="3"/>
      <c r="H53" s="2"/>
      <c r="I53" s="2"/>
      <c r="J53" s="2"/>
      <c r="K53" s="2"/>
      <c r="L53" s="2"/>
      <c r="M53" s="2"/>
      <c r="N53" s="2"/>
      <c r="O53" s="3"/>
      <c r="P53" s="2"/>
      <c r="Q53" s="2"/>
      <c r="R53" s="2"/>
      <c r="S53" s="2"/>
      <c r="T53" s="3"/>
      <c r="U53" s="3"/>
      <c r="V53" s="3"/>
      <c r="W53" s="3"/>
      <c r="X53" s="3"/>
      <c r="Y53" s="3"/>
      <c r="Z53" s="3"/>
      <c r="AA53" s="3"/>
      <c r="AB53" s="3"/>
    </row>
    <row r="54" spans="1:28" ht="15" customHeight="1" x14ac:dyDescent="0.25">
      <c r="A54" s="2"/>
      <c r="B54" s="2"/>
      <c r="C54" s="2"/>
      <c r="D54" s="2"/>
      <c r="E54" s="2"/>
      <c r="F54" s="2"/>
      <c r="G54" s="3"/>
      <c r="H54" s="2"/>
      <c r="I54" s="2"/>
      <c r="J54" s="2"/>
      <c r="K54" s="2"/>
      <c r="L54" s="2"/>
      <c r="M54" s="2"/>
      <c r="N54" s="2"/>
      <c r="O54" s="3"/>
      <c r="P54" s="2"/>
      <c r="Q54" s="2"/>
      <c r="R54" s="2"/>
      <c r="S54" s="2"/>
      <c r="T54" s="3"/>
      <c r="U54" s="3"/>
      <c r="V54" s="3"/>
      <c r="W54" s="3"/>
      <c r="X54" s="3"/>
      <c r="Y54" s="3"/>
      <c r="Z54" s="3"/>
      <c r="AA54" s="3"/>
      <c r="AB54" s="3"/>
    </row>
    <row r="55" spans="1:28" ht="15" customHeight="1" x14ac:dyDescent="0.25">
      <c r="A55" s="2"/>
      <c r="B55" s="2"/>
      <c r="C55" s="2"/>
      <c r="D55" s="2"/>
      <c r="E55" s="2"/>
      <c r="F55" s="2"/>
      <c r="G55" s="3"/>
      <c r="H55" s="2"/>
      <c r="I55" s="2"/>
      <c r="J55" s="2"/>
      <c r="K55" s="2"/>
      <c r="L55" s="2"/>
      <c r="M55" s="2"/>
      <c r="N55" s="2"/>
      <c r="O55" s="3"/>
      <c r="P55" s="2"/>
      <c r="Q55" s="2"/>
      <c r="R55" s="2"/>
      <c r="S55" s="2"/>
      <c r="T55" s="3"/>
      <c r="U55" s="3"/>
      <c r="V55" s="3"/>
      <c r="W55" s="3"/>
      <c r="X55" s="3"/>
      <c r="Y55" s="3"/>
      <c r="Z55" s="3"/>
      <c r="AA55" s="3"/>
      <c r="AB55" s="3"/>
    </row>
    <row r="56" spans="1:28" ht="15" customHeight="1" x14ac:dyDescent="0.25">
      <c r="A56" s="2"/>
      <c r="B56" s="2"/>
      <c r="C56" s="2"/>
      <c r="D56" s="2"/>
      <c r="E56" s="2"/>
      <c r="F56" s="2"/>
      <c r="G56" s="3"/>
      <c r="H56" s="2"/>
      <c r="I56" s="2"/>
      <c r="J56" s="2"/>
      <c r="K56" s="2"/>
      <c r="L56" s="2"/>
      <c r="M56" s="2"/>
      <c r="N56" s="2"/>
      <c r="O56" s="3"/>
      <c r="P56" s="2"/>
      <c r="Q56" s="2"/>
      <c r="R56" s="2"/>
      <c r="S56" s="2"/>
      <c r="T56" s="3"/>
      <c r="U56" s="3"/>
      <c r="V56" s="3"/>
      <c r="W56" s="3"/>
      <c r="X56" s="3"/>
      <c r="Y56" s="3"/>
      <c r="Z56" s="3"/>
      <c r="AA56" s="3"/>
      <c r="AB56" s="3"/>
    </row>
    <row r="57" spans="1:28" ht="15" customHeight="1" x14ac:dyDescent="0.25">
      <c r="A57" s="2"/>
      <c r="B57" s="2"/>
      <c r="C57" s="2"/>
      <c r="D57" s="2"/>
      <c r="E57" s="2"/>
      <c r="F57" s="2"/>
      <c r="G57" s="3"/>
      <c r="H57" s="2"/>
      <c r="I57" s="2"/>
      <c r="J57" s="2"/>
      <c r="K57" s="2"/>
      <c r="L57" s="2"/>
      <c r="M57" s="2"/>
      <c r="N57" s="2"/>
      <c r="O57" s="3"/>
      <c r="P57" s="2"/>
      <c r="Q57" s="2"/>
      <c r="R57" s="2"/>
      <c r="S57" s="2"/>
      <c r="T57" s="3"/>
      <c r="U57" s="3"/>
      <c r="V57" s="3"/>
      <c r="W57" s="3"/>
      <c r="X57" s="3"/>
      <c r="Y57" s="3"/>
      <c r="Z57" s="3"/>
      <c r="AA57" s="3"/>
      <c r="AB57" s="3"/>
    </row>
    <row r="58" spans="1:28" ht="15" customHeight="1" x14ac:dyDescent="0.25">
      <c r="A58" s="2"/>
      <c r="B58" s="2"/>
      <c r="C58" s="2"/>
      <c r="D58" s="2"/>
      <c r="E58" s="2"/>
      <c r="F58" s="2"/>
      <c r="G58" s="3"/>
      <c r="H58" s="2"/>
      <c r="I58" s="2"/>
      <c r="J58" s="2"/>
      <c r="K58" s="2"/>
      <c r="L58" s="2"/>
      <c r="M58" s="2"/>
      <c r="N58" s="2"/>
      <c r="O58" s="3"/>
      <c r="P58" s="2"/>
      <c r="Q58" s="2"/>
      <c r="R58" s="2"/>
      <c r="S58" s="2"/>
      <c r="T58" s="3"/>
      <c r="U58" s="3"/>
      <c r="V58" s="3"/>
      <c r="W58" s="3"/>
      <c r="X58" s="3"/>
      <c r="Y58" s="3"/>
      <c r="Z58" s="3"/>
      <c r="AA58" s="3"/>
      <c r="AB58" s="3"/>
    </row>
    <row r="59" spans="1:28" ht="15" customHeight="1" x14ac:dyDescent="0.25">
      <c r="A59" s="2"/>
      <c r="B59" s="2"/>
      <c r="C59" s="2"/>
      <c r="D59" s="2"/>
      <c r="E59" s="2"/>
      <c r="F59" s="2"/>
      <c r="G59" s="3"/>
      <c r="H59" s="2"/>
      <c r="I59" s="2"/>
      <c r="J59" s="2"/>
      <c r="K59" s="2"/>
      <c r="L59" s="2"/>
      <c r="M59" s="2"/>
      <c r="N59" s="2"/>
      <c r="O59" s="3"/>
      <c r="P59" s="2"/>
      <c r="Q59" s="2"/>
      <c r="R59" s="2"/>
      <c r="S59" s="2"/>
      <c r="T59" s="3"/>
      <c r="U59" s="3"/>
      <c r="V59" s="3"/>
      <c r="W59" s="3"/>
      <c r="X59" s="3"/>
      <c r="Y59" s="3"/>
      <c r="Z59" s="3"/>
      <c r="AA59" s="3"/>
      <c r="AB59" s="3"/>
    </row>
    <row r="60" spans="1:28" ht="15" customHeight="1" x14ac:dyDescent="0.25">
      <c r="A60" s="2"/>
      <c r="B60" s="2"/>
      <c r="C60" s="2"/>
      <c r="D60" s="2"/>
      <c r="E60" s="2"/>
      <c r="F60" s="2"/>
      <c r="G60" s="3"/>
      <c r="H60" s="2"/>
      <c r="I60" s="2"/>
      <c r="J60" s="2"/>
      <c r="K60" s="2"/>
      <c r="L60" s="2"/>
      <c r="M60" s="2"/>
      <c r="N60" s="2"/>
      <c r="O60" s="3"/>
      <c r="P60" s="2"/>
      <c r="Q60" s="2"/>
      <c r="R60" s="2"/>
      <c r="S60" s="2"/>
      <c r="T60" s="3"/>
      <c r="U60" s="3"/>
      <c r="V60" s="3"/>
      <c r="W60" s="3"/>
      <c r="X60" s="3"/>
      <c r="Y60" s="3"/>
      <c r="Z60" s="3"/>
      <c r="AA60" s="3"/>
      <c r="AB60" s="3"/>
    </row>
    <row r="61" spans="1:28" ht="15" customHeight="1" x14ac:dyDescent="0.25">
      <c r="A61" s="2"/>
      <c r="B61" s="2"/>
      <c r="C61" s="2"/>
      <c r="D61" s="2"/>
      <c r="E61" s="2"/>
      <c r="F61" s="2"/>
      <c r="G61" s="3"/>
      <c r="H61" s="2"/>
      <c r="I61" s="2"/>
      <c r="J61" s="2"/>
      <c r="K61" s="2"/>
      <c r="L61" s="2"/>
      <c r="M61" s="2"/>
      <c r="N61" s="2"/>
      <c r="O61" s="3"/>
      <c r="P61" s="2"/>
      <c r="Q61" s="2"/>
      <c r="R61" s="2"/>
      <c r="S61" s="2"/>
      <c r="T61" s="3"/>
      <c r="U61" s="3"/>
      <c r="V61" s="3"/>
      <c r="W61" s="3"/>
      <c r="X61" s="3"/>
      <c r="Y61" s="3"/>
      <c r="Z61" s="3"/>
      <c r="AA61" s="3"/>
      <c r="AB61" s="3"/>
    </row>
    <row r="62" spans="1:28" ht="15" customHeight="1" x14ac:dyDescent="0.25">
      <c r="A62" s="2"/>
      <c r="B62" s="2"/>
      <c r="C62" s="2"/>
      <c r="D62" s="2"/>
      <c r="E62" s="2"/>
      <c r="F62" s="2"/>
      <c r="G62" s="3"/>
      <c r="H62" s="2"/>
      <c r="I62" s="2"/>
      <c r="J62" s="2"/>
      <c r="K62" s="2"/>
      <c r="L62" s="2"/>
      <c r="M62" s="2"/>
      <c r="N62" s="2"/>
      <c r="O62" s="3"/>
      <c r="P62" s="2"/>
      <c r="Q62" s="2"/>
      <c r="R62" s="2"/>
      <c r="S62" s="2"/>
      <c r="T62" s="3"/>
      <c r="U62" s="3"/>
      <c r="V62" s="3"/>
      <c r="W62" s="3"/>
      <c r="X62" s="3"/>
      <c r="Y62" s="3"/>
      <c r="Z62" s="3"/>
      <c r="AA62" s="3"/>
      <c r="AB62" s="3"/>
    </row>
    <row r="63" spans="1:28" ht="15" customHeight="1" x14ac:dyDescent="0.25">
      <c r="A63" s="2"/>
      <c r="B63" s="2"/>
      <c r="C63" s="2"/>
      <c r="D63" s="2"/>
      <c r="E63" s="2"/>
      <c r="F63" s="2"/>
      <c r="G63" s="3"/>
      <c r="H63" s="2"/>
      <c r="I63" s="2"/>
      <c r="J63" s="2"/>
      <c r="K63" s="2"/>
      <c r="L63" s="2"/>
      <c r="M63" s="2"/>
      <c r="N63" s="2"/>
      <c r="O63" s="3"/>
      <c r="P63" s="2"/>
      <c r="Q63" s="2"/>
      <c r="R63" s="2"/>
      <c r="S63" s="2"/>
      <c r="T63" s="3"/>
      <c r="U63" s="3"/>
      <c r="V63" s="3"/>
      <c r="W63" s="3"/>
      <c r="X63" s="3"/>
      <c r="Y63" s="3"/>
      <c r="Z63" s="3"/>
      <c r="AA63" s="3"/>
      <c r="AB63" s="3"/>
    </row>
    <row r="64" spans="1:28" ht="15" customHeight="1" x14ac:dyDescent="0.25">
      <c r="A64" s="2"/>
      <c r="B64" s="2"/>
      <c r="C64" s="2"/>
      <c r="D64" s="2"/>
      <c r="E64" s="2"/>
      <c r="F64" s="2"/>
      <c r="G64" s="3"/>
      <c r="H64" s="2"/>
      <c r="I64" s="2"/>
      <c r="J64" s="2"/>
      <c r="K64" s="2"/>
      <c r="L64" s="2"/>
      <c r="M64" s="2"/>
      <c r="N64" s="2"/>
      <c r="O64" s="3"/>
      <c r="P64" s="2"/>
      <c r="Q64" s="2"/>
      <c r="R64" s="2"/>
      <c r="S64" s="2"/>
      <c r="T64" s="3"/>
      <c r="U64" s="3"/>
      <c r="V64" s="3"/>
      <c r="W64" s="3"/>
      <c r="X64" s="3"/>
      <c r="Y64" s="3"/>
      <c r="Z64" s="3"/>
      <c r="AA64" s="3"/>
      <c r="AB64" s="3"/>
    </row>
    <row r="65" spans="1:28" ht="15" customHeight="1" x14ac:dyDescent="0.25">
      <c r="A65" s="2"/>
      <c r="B65" s="2"/>
      <c r="C65" s="2"/>
      <c r="D65" s="2"/>
      <c r="E65" s="2"/>
      <c r="F65" s="2"/>
      <c r="G65" s="3"/>
      <c r="H65" s="2"/>
      <c r="I65" s="2"/>
      <c r="J65" s="2"/>
      <c r="K65" s="2"/>
      <c r="L65" s="2"/>
      <c r="M65" s="2"/>
      <c r="N65" s="2"/>
      <c r="O65" s="3"/>
      <c r="P65" s="2"/>
      <c r="Q65" s="2"/>
      <c r="R65" s="2"/>
      <c r="S65" s="2"/>
      <c r="T65" s="3"/>
      <c r="U65" s="3"/>
      <c r="V65" s="3"/>
      <c r="W65" s="3"/>
      <c r="X65" s="3"/>
      <c r="Y65" s="3"/>
      <c r="Z65" s="3"/>
      <c r="AA65" s="3"/>
      <c r="AB65" s="3"/>
    </row>
    <row r="66" spans="1:28" ht="15" customHeight="1" x14ac:dyDescent="0.25">
      <c r="A66" s="2"/>
      <c r="B66" s="2"/>
      <c r="C66" s="2"/>
      <c r="D66" s="2"/>
      <c r="E66" s="2"/>
      <c r="F66" s="2"/>
      <c r="G66" s="3"/>
      <c r="H66" s="2"/>
      <c r="I66" s="2"/>
      <c r="J66" s="2"/>
      <c r="K66" s="2"/>
      <c r="L66" s="2"/>
      <c r="M66" s="2"/>
      <c r="N66" s="2"/>
      <c r="O66" s="3"/>
      <c r="P66" s="2"/>
      <c r="Q66" s="2"/>
      <c r="R66" s="2"/>
      <c r="S66" s="2"/>
      <c r="T66" s="3"/>
      <c r="U66" s="3"/>
      <c r="V66" s="3"/>
      <c r="W66" s="3"/>
      <c r="X66" s="3"/>
      <c r="Y66" s="3"/>
      <c r="Z66" s="3"/>
      <c r="AA66" s="3"/>
      <c r="AB66" s="3"/>
    </row>
    <row r="67" spans="1:28" ht="15" customHeight="1" x14ac:dyDescent="0.25">
      <c r="A67" s="2"/>
      <c r="B67" s="2"/>
      <c r="C67" s="2"/>
      <c r="D67" s="2"/>
      <c r="E67" s="2"/>
      <c r="F67" s="2"/>
      <c r="G67" s="3"/>
      <c r="H67" s="2"/>
      <c r="I67" s="2"/>
      <c r="J67" s="2"/>
      <c r="K67" s="2"/>
      <c r="L67" s="2"/>
      <c r="M67" s="2"/>
      <c r="N67" s="2"/>
      <c r="O67" s="3"/>
      <c r="P67" s="2"/>
      <c r="Q67" s="2"/>
      <c r="R67" s="2"/>
      <c r="S67" s="2"/>
      <c r="T67" s="3"/>
      <c r="U67" s="3"/>
      <c r="V67" s="3"/>
      <c r="W67" s="3"/>
      <c r="X67" s="3"/>
      <c r="Y67" s="3"/>
      <c r="Z67" s="3"/>
      <c r="AA67" s="3"/>
      <c r="AB67" s="3"/>
    </row>
    <row r="68" spans="1:28" ht="15" customHeight="1" x14ac:dyDescent="0.25">
      <c r="A68" s="2"/>
      <c r="B68" s="2"/>
      <c r="C68" s="2"/>
      <c r="D68" s="2"/>
      <c r="E68" s="2"/>
      <c r="F68" s="2"/>
      <c r="G68" s="3"/>
      <c r="H68" s="2"/>
      <c r="I68" s="2"/>
      <c r="J68" s="2"/>
      <c r="K68" s="2"/>
      <c r="L68" s="2"/>
      <c r="M68" s="2"/>
      <c r="N68" s="2"/>
      <c r="O68" s="3"/>
      <c r="P68" s="2"/>
      <c r="Q68" s="2"/>
      <c r="R68" s="2"/>
      <c r="S68" s="2"/>
      <c r="T68" s="3"/>
      <c r="U68" s="3"/>
      <c r="V68" s="3"/>
      <c r="W68" s="3"/>
      <c r="X68" s="3"/>
      <c r="Y68" s="3"/>
      <c r="Z68" s="3"/>
      <c r="AA68" s="3"/>
      <c r="AB68" s="3"/>
    </row>
    <row r="69" spans="1:28" ht="15" customHeight="1" x14ac:dyDescent="0.25">
      <c r="A69" s="2"/>
      <c r="B69" s="2"/>
      <c r="C69" s="2"/>
      <c r="D69" s="2"/>
      <c r="E69" s="2"/>
      <c r="F69" s="2"/>
      <c r="G69" s="3"/>
      <c r="H69" s="2"/>
      <c r="I69" s="2"/>
      <c r="J69" s="2"/>
      <c r="K69" s="2"/>
      <c r="L69" s="2"/>
      <c r="M69" s="2"/>
      <c r="N69" s="2"/>
      <c r="O69" s="3"/>
      <c r="P69" s="2"/>
      <c r="Q69" s="2"/>
      <c r="R69" s="2"/>
      <c r="S69" s="2"/>
      <c r="T69" s="3"/>
      <c r="U69" s="3"/>
      <c r="V69" s="3"/>
      <c r="W69" s="3"/>
      <c r="X69" s="3"/>
      <c r="Y69" s="3"/>
      <c r="Z69" s="3"/>
      <c r="AA69" s="3"/>
      <c r="AB69" s="3"/>
    </row>
    <row r="70" spans="1:28" ht="15" customHeight="1" x14ac:dyDescent="0.25">
      <c r="A70" s="2"/>
      <c r="B70" s="2"/>
      <c r="C70" s="2"/>
      <c r="D70" s="2"/>
      <c r="E70" s="2"/>
      <c r="F70" s="2"/>
      <c r="G70" s="3"/>
      <c r="H70" s="2"/>
      <c r="I70" s="2"/>
      <c r="J70" s="2"/>
      <c r="K70" s="2"/>
      <c r="L70" s="2"/>
      <c r="M70" s="2"/>
      <c r="N70" s="2"/>
      <c r="O70" s="3"/>
      <c r="P70" s="2"/>
      <c r="Q70" s="2"/>
      <c r="R70" s="2"/>
      <c r="S70" s="2"/>
      <c r="T70" s="3"/>
      <c r="U70" s="3"/>
      <c r="V70" s="3"/>
      <c r="W70" s="3"/>
      <c r="X70" s="3"/>
      <c r="Y70" s="3"/>
      <c r="Z70" s="3"/>
      <c r="AA70" s="3"/>
      <c r="AB70" s="3"/>
    </row>
    <row r="71" spans="1:28" ht="15" customHeight="1" x14ac:dyDescent="0.25">
      <c r="A71" s="2"/>
      <c r="B71" s="2"/>
      <c r="C71" s="2"/>
      <c r="D71" s="2"/>
      <c r="E71" s="2"/>
      <c r="F71" s="2"/>
      <c r="G71" s="3"/>
      <c r="H71" s="2"/>
      <c r="I71" s="2"/>
      <c r="J71" s="2"/>
      <c r="K71" s="2"/>
      <c r="L71" s="2"/>
      <c r="M71" s="2"/>
      <c r="N71" s="2"/>
      <c r="O71" s="3"/>
      <c r="P71" s="2"/>
      <c r="Q71" s="2"/>
      <c r="R71" s="2"/>
      <c r="S71" s="2"/>
      <c r="T71" s="3"/>
      <c r="U71" s="3"/>
      <c r="V71" s="3"/>
      <c r="W71" s="3"/>
      <c r="X71" s="3"/>
      <c r="Y71" s="3"/>
      <c r="Z71" s="3"/>
      <c r="AA71" s="3"/>
      <c r="AB71" s="3"/>
    </row>
    <row r="72" spans="1:28" ht="15" customHeight="1" x14ac:dyDescent="0.25">
      <c r="A72" s="2"/>
      <c r="B72" s="2"/>
      <c r="C72" s="2"/>
      <c r="D72" s="2"/>
      <c r="E72" s="2"/>
      <c r="F72" s="2"/>
      <c r="G72" s="3"/>
      <c r="H72" s="2"/>
      <c r="I72" s="2"/>
      <c r="J72" s="2"/>
      <c r="K72" s="2"/>
      <c r="L72" s="2"/>
      <c r="M72" s="2"/>
      <c r="N72" s="2"/>
      <c r="O72" s="3"/>
      <c r="P72" s="2"/>
      <c r="Q72" s="2"/>
      <c r="R72" s="2"/>
      <c r="S72" s="2"/>
      <c r="T72" s="3"/>
      <c r="U72" s="3"/>
      <c r="V72" s="3"/>
      <c r="W72" s="3"/>
      <c r="X72" s="3"/>
      <c r="Y72" s="3"/>
      <c r="Z72" s="3"/>
      <c r="AA72" s="3"/>
      <c r="AB72" s="3"/>
    </row>
    <row r="73" spans="1:28" ht="15" customHeight="1" x14ac:dyDescent="0.25">
      <c r="A73" s="2"/>
      <c r="B73" s="2"/>
      <c r="C73" s="2"/>
      <c r="D73" s="2"/>
      <c r="E73" s="2"/>
      <c r="F73" s="2"/>
      <c r="G73" s="3"/>
      <c r="H73" s="2"/>
      <c r="I73" s="2"/>
      <c r="J73" s="2"/>
      <c r="K73" s="2"/>
      <c r="L73" s="2"/>
      <c r="M73" s="2"/>
      <c r="N73" s="2"/>
      <c r="O73" s="3"/>
      <c r="P73" s="2"/>
      <c r="Q73" s="2"/>
      <c r="R73" s="2"/>
      <c r="S73" s="2"/>
      <c r="T73" s="3"/>
      <c r="U73" s="3"/>
      <c r="V73" s="3"/>
      <c r="W73" s="3"/>
      <c r="X73" s="3"/>
      <c r="Y73" s="3"/>
      <c r="Z73" s="3"/>
      <c r="AA73" s="3"/>
      <c r="AB73" s="3"/>
    </row>
    <row r="74" spans="1:28" ht="15" customHeight="1" x14ac:dyDescent="0.25">
      <c r="A74" s="2"/>
      <c r="B74" s="2"/>
      <c r="C74" s="2"/>
      <c r="D74" s="2"/>
      <c r="E74" s="2"/>
      <c r="F74" s="2"/>
      <c r="G74" s="3"/>
      <c r="H74" s="2"/>
      <c r="I74" s="2"/>
      <c r="J74" s="2"/>
      <c r="K74" s="2"/>
      <c r="L74" s="2"/>
      <c r="M74" s="2"/>
      <c r="N74" s="2"/>
      <c r="O74" s="3"/>
      <c r="P74" s="2"/>
      <c r="Q74" s="2"/>
      <c r="R74" s="2"/>
      <c r="S74" s="2"/>
      <c r="T74" s="3"/>
      <c r="U74" s="3"/>
      <c r="V74" s="3"/>
      <c r="W74" s="3"/>
      <c r="X74" s="3"/>
      <c r="Y74" s="3"/>
      <c r="Z74" s="3"/>
      <c r="AA74" s="3"/>
      <c r="AB74" s="3"/>
    </row>
    <row r="75" spans="1:28" ht="15" customHeight="1" x14ac:dyDescent="0.25">
      <c r="A75" s="2"/>
      <c r="B75" s="2"/>
      <c r="C75" s="2"/>
      <c r="D75" s="2"/>
      <c r="E75" s="2"/>
      <c r="F75" s="2"/>
      <c r="G75" s="3"/>
      <c r="H75" s="2"/>
      <c r="I75" s="2"/>
      <c r="J75" s="2"/>
      <c r="K75" s="2"/>
      <c r="L75" s="2"/>
      <c r="M75" s="2"/>
      <c r="N75" s="2"/>
      <c r="O75" s="3"/>
      <c r="P75" s="2"/>
      <c r="Q75" s="2"/>
      <c r="R75" s="2"/>
      <c r="S75" s="2"/>
      <c r="T75" s="3"/>
      <c r="U75" s="3"/>
      <c r="V75" s="3"/>
      <c r="W75" s="3"/>
      <c r="X75" s="3"/>
      <c r="Y75" s="3"/>
      <c r="Z75" s="3"/>
      <c r="AA75" s="3"/>
      <c r="AB75" s="3"/>
    </row>
    <row r="76" spans="1:28" ht="15" customHeight="1" x14ac:dyDescent="0.25">
      <c r="A76" s="2"/>
      <c r="B76" s="2"/>
      <c r="C76" s="2"/>
      <c r="D76" s="2"/>
      <c r="E76" s="2"/>
      <c r="F76" s="2"/>
      <c r="G76" s="3"/>
      <c r="H76" s="2"/>
      <c r="I76" s="2"/>
      <c r="J76" s="2"/>
      <c r="K76" s="2"/>
      <c r="L76" s="2"/>
      <c r="M76" s="2"/>
      <c r="N76" s="2"/>
      <c r="O76" s="3"/>
      <c r="P76" s="2"/>
      <c r="Q76" s="2"/>
      <c r="R76" s="2"/>
      <c r="S76" s="2"/>
      <c r="T76" s="3"/>
      <c r="U76" s="3"/>
      <c r="V76" s="3"/>
      <c r="W76" s="3"/>
      <c r="X76" s="3"/>
      <c r="Y76" s="3"/>
      <c r="Z76" s="3"/>
      <c r="AA76" s="3"/>
      <c r="AB76" s="3"/>
    </row>
    <row r="77" spans="1:28" ht="15" customHeight="1" x14ac:dyDescent="0.25">
      <c r="A77" s="2"/>
      <c r="B77" s="2"/>
      <c r="C77" s="2"/>
      <c r="D77" s="2"/>
      <c r="E77" s="2"/>
      <c r="F77" s="2"/>
      <c r="G77" s="3"/>
      <c r="H77" s="2"/>
      <c r="I77" s="2"/>
      <c r="J77" s="2"/>
      <c r="K77" s="2"/>
      <c r="L77" s="2"/>
      <c r="M77" s="2"/>
      <c r="N77" s="2"/>
      <c r="O77" s="3"/>
      <c r="P77" s="2"/>
      <c r="Q77" s="2"/>
      <c r="R77" s="2"/>
      <c r="S77" s="2"/>
      <c r="T77" s="3"/>
      <c r="U77" s="3"/>
      <c r="V77" s="3"/>
      <c r="W77" s="3"/>
      <c r="X77" s="3"/>
      <c r="Y77" s="3"/>
      <c r="Z77" s="3"/>
      <c r="AA77" s="3"/>
      <c r="AB77" s="3"/>
    </row>
    <row r="78" spans="1:28" ht="15" customHeight="1" x14ac:dyDescent="0.25">
      <c r="A78" s="2"/>
      <c r="B78" s="2"/>
      <c r="C78" s="2"/>
      <c r="D78" s="2"/>
      <c r="E78" s="2"/>
      <c r="F78" s="2"/>
      <c r="G78" s="3"/>
      <c r="H78" s="2"/>
      <c r="I78" s="2"/>
      <c r="J78" s="2"/>
      <c r="K78" s="2"/>
      <c r="L78" s="2"/>
      <c r="M78" s="2"/>
      <c r="N78" s="2"/>
      <c r="O78" s="3"/>
      <c r="P78" s="2"/>
      <c r="Q78" s="2"/>
      <c r="R78" s="2"/>
      <c r="S78" s="2"/>
      <c r="T78" s="3"/>
      <c r="U78" s="3"/>
      <c r="V78" s="3"/>
      <c r="W78" s="3"/>
      <c r="X78" s="3"/>
      <c r="Y78" s="3"/>
      <c r="Z78" s="3"/>
      <c r="AA78" s="3"/>
      <c r="AB78" s="3"/>
    </row>
    <row r="79" spans="1:28" ht="15" customHeight="1" x14ac:dyDescent="0.25">
      <c r="A79" s="2"/>
      <c r="B79" s="2"/>
      <c r="C79" s="2"/>
      <c r="D79" s="2"/>
      <c r="E79" s="2"/>
      <c r="F79" s="2"/>
      <c r="G79" s="3"/>
      <c r="H79" s="2"/>
      <c r="I79" s="2"/>
      <c r="J79" s="2"/>
      <c r="K79" s="2"/>
      <c r="L79" s="2"/>
      <c r="M79" s="2"/>
      <c r="N79" s="2"/>
      <c r="O79" s="3"/>
      <c r="P79" s="2"/>
      <c r="Q79" s="2"/>
      <c r="R79" s="2"/>
      <c r="S79" s="2"/>
      <c r="T79" s="3"/>
      <c r="U79" s="3"/>
      <c r="V79" s="3"/>
      <c r="W79" s="3"/>
      <c r="X79" s="3"/>
      <c r="Y79" s="3"/>
      <c r="Z79" s="3"/>
      <c r="AA79" s="3"/>
      <c r="AB79" s="3"/>
    </row>
    <row r="80" spans="1:28" ht="15" customHeight="1" x14ac:dyDescent="0.25">
      <c r="A80" s="2"/>
      <c r="B80" s="2"/>
      <c r="C80" s="2"/>
      <c r="D80" s="2"/>
      <c r="E80" s="2"/>
      <c r="F80" s="2"/>
      <c r="G80" s="3"/>
      <c r="H80" s="2"/>
      <c r="I80" s="2"/>
      <c r="J80" s="2"/>
      <c r="K80" s="2"/>
      <c r="L80" s="2"/>
      <c r="M80" s="2"/>
      <c r="N80" s="2"/>
      <c r="O80" s="3"/>
      <c r="P80" s="2"/>
      <c r="Q80" s="2"/>
      <c r="R80" s="2"/>
      <c r="S80" s="2"/>
      <c r="T80" s="3"/>
      <c r="U80" s="3"/>
      <c r="V80" s="3"/>
      <c r="W80" s="3"/>
      <c r="X80" s="3"/>
      <c r="Y80" s="3"/>
      <c r="Z80" s="3"/>
      <c r="AA80" s="3"/>
      <c r="AB80" s="3"/>
    </row>
    <row r="81" spans="1:28" ht="15" customHeight="1" x14ac:dyDescent="0.25">
      <c r="A81" s="2"/>
      <c r="B81" s="2"/>
      <c r="C81" s="2"/>
      <c r="D81" s="2"/>
      <c r="E81" s="2"/>
      <c r="F81" s="2"/>
      <c r="G81" s="3"/>
      <c r="H81" s="2"/>
      <c r="I81" s="2"/>
      <c r="J81" s="2"/>
      <c r="K81" s="2"/>
      <c r="L81" s="2"/>
      <c r="M81" s="2"/>
      <c r="N81" s="2"/>
      <c r="O81" s="3"/>
      <c r="P81" s="2"/>
      <c r="Q81" s="2"/>
      <c r="R81" s="2"/>
      <c r="S81" s="2"/>
      <c r="T81" s="3"/>
      <c r="U81" s="3"/>
      <c r="V81" s="3"/>
      <c r="W81" s="3"/>
      <c r="X81" s="3"/>
      <c r="Y81" s="3"/>
      <c r="Z81" s="3"/>
      <c r="AA81" s="3"/>
      <c r="AB81" s="3"/>
    </row>
    <row r="82" spans="1:28" ht="15" customHeight="1" x14ac:dyDescent="0.25">
      <c r="A82" s="2"/>
      <c r="B82" s="2"/>
      <c r="C82" s="2"/>
      <c r="D82" s="2"/>
      <c r="E82" s="2"/>
      <c r="F82" s="2"/>
      <c r="G82" s="3"/>
      <c r="H82" s="2"/>
      <c r="I82" s="2"/>
      <c r="J82" s="2"/>
      <c r="K82" s="2"/>
      <c r="L82" s="2"/>
      <c r="M82" s="2"/>
      <c r="N82" s="2"/>
      <c r="O82" s="3"/>
      <c r="P82" s="2"/>
      <c r="Q82" s="2"/>
      <c r="R82" s="2"/>
      <c r="S82" s="2"/>
      <c r="T82" s="3"/>
      <c r="U82" s="3"/>
      <c r="V82" s="3"/>
      <c r="W82" s="3"/>
      <c r="X82" s="3"/>
      <c r="Y82" s="3"/>
      <c r="Z82" s="3"/>
      <c r="AA82" s="3"/>
      <c r="AB82" s="3"/>
    </row>
    <row r="83" spans="1:28" ht="15" customHeight="1" x14ac:dyDescent="0.25">
      <c r="A83" s="2"/>
      <c r="B83" s="2"/>
      <c r="C83" s="2"/>
      <c r="D83" s="2"/>
      <c r="E83" s="2"/>
      <c r="F83" s="2"/>
      <c r="G83" s="3"/>
      <c r="H83" s="2"/>
      <c r="I83" s="2"/>
      <c r="J83" s="2"/>
      <c r="K83" s="2"/>
      <c r="L83" s="2"/>
      <c r="M83" s="2"/>
      <c r="N83" s="2"/>
      <c r="O83" s="3"/>
      <c r="P83" s="2"/>
      <c r="Q83" s="2"/>
      <c r="R83" s="2"/>
      <c r="S83" s="2"/>
      <c r="T83" s="3"/>
      <c r="U83" s="3"/>
      <c r="V83" s="3"/>
      <c r="W83" s="3"/>
      <c r="X83" s="3"/>
      <c r="Y83" s="3"/>
      <c r="Z83" s="3"/>
      <c r="AA83" s="3"/>
      <c r="AB83" s="3"/>
    </row>
    <row r="84" spans="1:28" ht="15" customHeight="1" x14ac:dyDescent="0.25">
      <c r="A84" s="2"/>
      <c r="B84" s="2"/>
      <c r="C84" s="2"/>
      <c r="D84" s="2"/>
      <c r="E84" s="2"/>
      <c r="F84" s="2"/>
      <c r="G84" s="3"/>
      <c r="H84" s="2"/>
      <c r="I84" s="2"/>
      <c r="J84" s="2"/>
      <c r="K84" s="2"/>
      <c r="L84" s="2"/>
      <c r="M84" s="2"/>
      <c r="N84" s="2"/>
      <c r="O84" s="3"/>
      <c r="P84" s="2"/>
      <c r="Q84" s="2"/>
      <c r="R84" s="2"/>
      <c r="S84" s="2"/>
      <c r="T84" s="3"/>
      <c r="U84" s="3"/>
      <c r="V84" s="3"/>
      <c r="W84" s="3"/>
      <c r="X84" s="3"/>
      <c r="Y84" s="3"/>
      <c r="Z84" s="3"/>
      <c r="AA84" s="3"/>
      <c r="AB84" s="3"/>
    </row>
    <row r="85" spans="1:28" ht="15" customHeight="1" x14ac:dyDescent="0.25">
      <c r="A85" s="2"/>
      <c r="B85" s="2"/>
      <c r="C85" s="2"/>
      <c r="D85" s="2"/>
      <c r="E85" s="2"/>
      <c r="F85" s="2"/>
      <c r="G85" s="3"/>
      <c r="H85" s="2"/>
      <c r="I85" s="2"/>
      <c r="J85" s="2"/>
      <c r="K85" s="2"/>
      <c r="L85" s="2"/>
      <c r="M85" s="2"/>
      <c r="N85" s="2"/>
      <c r="O85" s="3"/>
      <c r="P85" s="2"/>
      <c r="Q85" s="2"/>
      <c r="R85" s="2"/>
      <c r="S85" s="2"/>
      <c r="T85" s="3"/>
      <c r="U85" s="3"/>
      <c r="V85" s="3"/>
      <c r="W85" s="3"/>
      <c r="X85" s="3"/>
      <c r="Y85" s="3"/>
      <c r="Z85" s="3"/>
      <c r="AA85" s="3"/>
      <c r="AB85" s="3"/>
    </row>
    <row r="86" spans="1:28" ht="15" customHeight="1" x14ac:dyDescent="0.25">
      <c r="A86" s="2"/>
      <c r="B86" s="2"/>
      <c r="C86" s="2"/>
      <c r="D86" s="2"/>
      <c r="E86" s="2"/>
      <c r="F86" s="2"/>
      <c r="G86" s="3"/>
      <c r="H86" s="2"/>
      <c r="I86" s="2"/>
      <c r="J86" s="2"/>
      <c r="K86" s="2"/>
      <c r="L86" s="2"/>
      <c r="M86" s="2"/>
      <c r="N86" s="2"/>
      <c r="O86" s="3"/>
      <c r="P86" s="2"/>
      <c r="Q86" s="2"/>
      <c r="R86" s="2"/>
      <c r="S86" s="2"/>
      <c r="T86" s="3"/>
      <c r="U86" s="3"/>
      <c r="V86" s="3"/>
      <c r="W86" s="3"/>
      <c r="X86" s="3"/>
      <c r="Y86" s="3"/>
      <c r="Z86" s="3"/>
      <c r="AA86" s="3"/>
      <c r="AB86" s="3"/>
    </row>
    <row r="87" spans="1:28" ht="15" customHeight="1" x14ac:dyDescent="0.25">
      <c r="A87" s="2"/>
      <c r="B87" s="2"/>
      <c r="C87" s="2"/>
      <c r="D87" s="2"/>
      <c r="E87" s="2"/>
      <c r="F87" s="2"/>
      <c r="G87" s="3"/>
      <c r="H87" s="2"/>
      <c r="I87" s="2"/>
      <c r="J87" s="2"/>
      <c r="K87" s="2"/>
      <c r="L87" s="2"/>
      <c r="M87" s="2"/>
      <c r="N87" s="2"/>
      <c r="O87" s="3"/>
      <c r="P87" s="2"/>
      <c r="Q87" s="2"/>
      <c r="R87" s="2"/>
      <c r="S87" s="2"/>
      <c r="T87" s="3"/>
      <c r="U87" s="3"/>
      <c r="V87" s="3"/>
      <c r="W87" s="3"/>
      <c r="X87" s="3"/>
      <c r="Y87" s="3"/>
      <c r="Z87" s="3"/>
      <c r="AA87" s="3"/>
      <c r="AB87" s="3"/>
    </row>
    <row r="88" spans="1:28" ht="15" customHeight="1" x14ac:dyDescent="0.25">
      <c r="A88" s="2"/>
      <c r="B88" s="2"/>
      <c r="C88" s="2"/>
      <c r="D88" s="2"/>
      <c r="E88" s="2"/>
      <c r="F88" s="2"/>
      <c r="G88" s="3"/>
      <c r="H88" s="2"/>
      <c r="I88" s="2"/>
      <c r="J88" s="2"/>
      <c r="K88" s="2"/>
      <c r="L88" s="2"/>
      <c r="M88" s="2"/>
      <c r="N88" s="2"/>
      <c r="O88" s="3"/>
      <c r="P88" s="2"/>
      <c r="Q88" s="2"/>
      <c r="R88" s="2"/>
      <c r="S88" s="2"/>
      <c r="T88" s="3"/>
      <c r="U88" s="3"/>
      <c r="V88" s="3"/>
      <c r="W88" s="3"/>
      <c r="X88" s="3"/>
      <c r="Y88" s="3"/>
      <c r="Z88" s="3"/>
      <c r="AA88" s="3"/>
      <c r="AB88" s="3"/>
    </row>
    <row r="89" spans="1:28" ht="15" customHeight="1" x14ac:dyDescent="0.25">
      <c r="A89" s="2"/>
      <c r="B89" s="2"/>
      <c r="C89" s="2"/>
      <c r="D89" s="2"/>
      <c r="E89" s="2"/>
      <c r="F89" s="2"/>
      <c r="G89" s="3"/>
      <c r="H89" s="2"/>
      <c r="I89" s="2"/>
      <c r="J89" s="2"/>
      <c r="K89" s="2"/>
      <c r="L89" s="2"/>
      <c r="M89" s="2"/>
      <c r="N89" s="2"/>
      <c r="O89" s="3"/>
      <c r="P89" s="2"/>
      <c r="Q89" s="2"/>
      <c r="R89" s="2"/>
      <c r="S89" s="2"/>
      <c r="T89" s="3"/>
      <c r="U89" s="3"/>
      <c r="V89" s="3"/>
      <c r="W89" s="3"/>
      <c r="X89" s="3"/>
      <c r="Y89" s="3"/>
      <c r="Z89" s="3"/>
      <c r="AA89" s="3"/>
      <c r="AB89" s="3"/>
    </row>
    <row r="90" spans="1:28" ht="15" customHeight="1" x14ac:dyDescent="0.25">
      <c r="A90" s="2"/>
      <c r="B90" s="2"/>
      <c r="C90" s="2"/>
      <c r="D90" s="2"/>
      <c r="E90" s="2"/>
      <c r="F90" s="2"/>
      <c r="G90" s="3"/>
      <c r="H90" s="2"/>
      <c r="I90" s="2"/>
      <c r="J90" s="2"/>
      <c r="K90" s="2"/>
      <c r="L90" s="2"/>
      <c r="M90" s="2"/>
      <c r="N90" s="2"/>
      <c r="O90" s="3"/>
      <c r="P90" s="2"/>
      <c r="Q90" s="2"/>
      <c r="R90" s="2"/>
      <c r="S90" s="2"/>
      <c r="T90" s="3"/>
      <c r="U90" s="3"/>
      <c r="V90" s="3"/>
      <c r="W90" s="3"/>
      <c r="X90" s="3"/>
      <c r="Y90" s="3"/>
      <c r="Z90" s="3"/>
      <c r="AA90" s="3"/>
      <c r="AB90" s="3"/>
    </row>
    <row r="91" spans="1:28" ht="15" customHeight="1" x14ac:dyDescent="0.25">
      <c r="A91" s="2"/>
      <c r="B91" s="2"/>
      <c r="C91" s="2"/>
      <c r="D91" s="2"/>
      <c r="E91" s="2"/>
      <c r="F91" s="2"/>
      <c r="G91" s="3"/>
      <c r="H91" s="2"/>
      <c r="I91" s="2"/>
      <c r="J91" s="2"/>
      <c r="K91" s="2"/>
      <c r="L91" s="2"/>
      <c r="M91" s="2"/>
      <c r="N91" s="2"/>
      <c r="O91" s="3"/>
      <c r="P91" s="2"/>
      <c r="Q91" s="2"/>
      <c r="R91" s="2"/>
      <c r="S91" s="2"/>
      <c r="T91" s="3"/>
      <c r="U91" s="3"/>
      <c r="V91" s="3"/>
      <c r="W91" s="3"/>
      <c r="X91" s="3"/>
      <c r="Y91" s="3"/>
      <c r="Z91" s="3"/>
      <c r="AA91" s="3"/>
      <c r="AB91" s="3"/>
    </row>
    <row r="92" spans="1:28" ht="15" customHeight="1" x14ac:dyDescent="0.25">
      <c r="A92" s="2"/>
      <c r="B92" s="2"/>
      <c r="C92" s="2"/>
      <c r="D92" s="2"/>
      <c r="E92" s="2"/>
      <c r="F92" s="2"/>
      <c r="G92" s="3"/>
      <c r="H92" s="2"/>
      <c r="I92" s="2"/>
      <c r="J92" s="2"/>
      <c r="K92" s="2"/>
      <c r="L92" s="2"/>
      <c r="M92" s="2"/>
      <c r="N92" s="2"/>
      <c r="O92" s="3"/>
      <c r="P92" s="2"/>
      <c r="Q92" s="2"/>
      <c r="R92" s="2"/>
      <c r="S92" s="2"/>
      <c r="T92" s="3"/>
      <c r="U92" s="3"/>
      <c r="V92" s="3"/>
      <c r="W92" s="3"/>
      <c r="X92" s="3"/>
      <c r="Y92" s="3"/>
      <c r="Z92" s="3"/>
      <c r="AA92" s="3"/>
      <c r="AB92" s="3"/>
    </row>
    <row r="93" spans="1:28" ht="15" customHeight="1" x14ac:dyDescent="0.25">
      <c r="A93" s="2"/>
      <c r="B93" s="2"/>
      <c r="C93" s="2"/>
      <c r="D93" s="2"/>
      <c r="E93" s="2"/>
      <c r="F93" s="2"/>
      <c r="G93" s="3"/>
      <c r="H93" s="2"/>
      <c r="I93" s="2"/>
      <c r="J93" s="2"/>
      <c r="K93" s="2"/>
      <c r="L93" s="2"/>
      <c r="M93" s="2"/>
      <c r="N93" s="2"/>
      <c r="O93" s="3"/>
      <c r="P93" s="2"/>
      <c r="Q93" s="2"/>
      <c r="R93" s="2"/>
      <c r="S93" s="2"/>
      <c r="T93" s="3"/>
      <c r="U93" s="3"/>
      <c r="V93" s="3"/>
      <c r="W93" s="3"/>
      <c r="X93" s="3"/>
      <c r="Y93" s="3"/>
      <c r="Z93" s="3"/>
      <c r="AA93" s="3"/>
      <c r="AB93" s="3"/>
    </row>
    <row r="94" spans="1:28" ht="15" customHeight="1" x14ac:dyDescent="0.25">
      <c r="A94" s="2"/>
      <c r="B94" s="2"/>
      <c r="C94" s="2"/>
      <c r="D94" s="2"/>
      <c r="E94" s="2"/>
      <c r="F94" s="2"/>
      <c r="G94" s="3"/>
      <c r="H94" s="2"/>
      <c r="I94" s="2"/>
      <c r="J94" s="2"/>
      <c r="K94" s="2"/>
      <c r="L94" s="2"/>
      <c r="M94" s="2"/>
      <c r="N94" s="2"/>
      <c r="O94" s="3"/>
      <c r="P94" s="2"/>
      <c r="Q94" s="2"/>
      <c r="R94" s="2"/>
      <c r="S94" s="2"/>
      <c r="T94" s="3"/>
      <c r="U94" s="3"/>
      <c r="V94" s="3"/>
      <c r="W94" s="3"/>
      <c r="X94" s="3"/>
      <c r="Y94" s="3"/>
      <c r="Z94" s="3"/>
      <c r="AA94" s="3"/>
      <c r="AB94" s="3"/>
    </row>
    <row r="95" spans="1:28" ht="15" customHeight="1" x14ac:dyDescent="0.25">
      <c r="A95" s="2"/>
      <c r="B95" s="2"/>
      <c r="C95" s="2"/>
      <c r="D95" s="2"/>
      <c r="E95" s="2"/>
      <c r="F95" s="2"/>
      <c r="G95" s="3"/>
      <c r="H95" s="2"/>
      <c r="I95" s="2"/>
      <c r="J95" s="2"/>
      <c r="K95" s="2"/>
      <c r="L95" s="2"/>
      <c r="M95" s="2"/>
      <c r="N95" s="2"/>
      <c r="O95" s="3"/>
      <c r="P95" s="2"/>
      <c r="Q95" s="2"/>
      <c r="R95" s="2"/>
      <c r="S95" s="2"/>
      <c r="T95" s="3"/>
      <c r="U95" s="3"/>
      <c r="V95" s="3"/>
      <c r="W95" s="3"/>
      <c r="X95" s="3"/>
      <c r="Y95" s="3"/>
      <c r="Z95" s="3"/>
      <c r="AA95" s="3"/>
      <c r="AB95" s="3"/>
    </row>
    <row r="96" spans="1:28" ht="15" customHeight="1" x14ac:dyDescent="0.25">
      <c r="A96" s="2"/>
      <c r="B96" s="2"/>
      <c r="C96" s="2"/>
      <c r="D96" s="2"/>
      <c r="E96" s="2"/>
      <c r="F96" s="2"/>
      <c r="G96" s="3"/>
      <c r="H96" s="2"/>
      <c r="I96" s="2"/>
      <c r="J96" s="2"/>
      <c r="K96" s="2"/>
      <c r="L96" s="2"/>
      <c r="M96" s="2"/>
      <c r="N96" s="2"/>
      <c r="O96" s="3"/>
      <c r="P96" s="2"/>
      <c r="Q96" s="2"/>
      <c r="R96" s="2"/>
      <c r="S96" s="2"/>
      <c r="T96" s="3"/>
      <c r="U96" s="3"/>
      <c r="V96" s="3"/>
      <c r="W96" s="3"/>
      <c r="X96" s="3"/>
      <c r="Y96" s="3"/>
      <c r="Z96" s="3"/>
      <c r="AA96" s="3"/>
      <c r="AB96" s="3"/>
    </row>
    <row r="97" spans="1:28" ht="15" customHeight="1" x14ac:dyDescent="0.25">
      <c r="A97" s="2"/>
      <c r="B97" s="2"/>
      <c r="C97" s="2"/>
      <c r="D97" s="2"/>
      <c r="E97" s="2"/>
      <c r="F97" s="2"/>
      <c r="G97" s="3"/>
      <c r="H97" s="2"/>
      <c r="I97" s="2"/>
      <c r="J97" s="2"/>
      <c r="K97" s="2"/>
      <c r="L97" s="2"/>
      <c r="M97" s="2"/>
      <c r="N97" s="2"/>
      <c r="O97" s="3"/>
      <c r="P97" s="2"/>
      <c r="Q97" s="2"/>
      <c r="R97" s="2"/>
      <c r="S97" s="2"/>
      <c r="T97" s="3"/>
      <c r="U97" s="3"/>
      <c r="V97" s="3"/>
      <c r="W97" s="3"/>
      <c r="X97" s="3"/>
      <c r="Y97" s="3"/>
      <c r="Z97" s="3"/>
      <c r="AA97" s="3"/>
      <c r="AB97" s="3"/>
    </row>
    <row r="98" spans="1:28" ht="15" customHeight="1" x14ac:dyDescent="0.25">
      <c r="A98" s="2"/>
      <c r="B98" s="2"/>
      <c r="C98" s="2"/>
      <c r="D98" s="2"/>
      <c r="E98" s="2"/>
      <c r="F98" s="2"/>
      <c r="G98" s="3"/>
      <c r="H98" s="2"/>
      <c r="I98" s="2"/>
      <c r="J98" s="2"/>
      <c r="K98" s="2"/>
      <c r="L98" s="2"/>
      <c r="M98" s="2"/>
      <c r="N98" s="2"/>
      <c r="O98" s="3"/>
      <c r="P98" s="2"/>
      <c r="Q98" s="2"/>
      <c r="R98" s="2"/>
      <c r="S98" s="2"/>
      <c r="T98" s="3"/>
      <c r="U98" s="3"/>
      <c r="V98" s="3"/>
      <c r="W98" s="3"/>
      <c r="X98" s="3"/>
      <c r="Y98" s="3"/>
      <c r="Z98" s="3"/>
      <c r="AA98" s="3"/>
      <c r="AB98" s="3"/>
    </row>
    <row r="99" spans="1:28" ht="15" customHeight="1" x14ac:dyDescent="0.25">
      <c r="A99" s="2"/>
      <c r="B99" s="2"/>
      <c r="C99" s="2"/>
      <c r="D99" s="2"/>
      <c r="E99" s="2"/>
      <c r="F99" s="2"/>
      <c r="G99" s="3"/>
      <c r="H99" s="2"/>
      <c r="I99" s="2"/>
      <c r="J99" s="2"/>
      <c r="K99" s="2"/>
      <c r="L99" s="2"/>
      <c r="M99" s="2"/>
      <c r="N99" s="2"/>
      <c r="O99" s="3"/>
      <c r="P99" s="2"/>
      <c r="Q99" s="2"/>
      <c r="R99" s="2"/>
      <c r="S99" s="2"/>
      <c r="T99" s="3"/>
      <c r="U99" s="3"/>
      <c r="V99" s="3"/>
      <c r="W99" s="3"/>
      <c r="X99" s="3"/>
      <c r="Y99" s="3"/>
      <c r="Z99" s="3"/>
      <c r="AA99" s="3"/>
      <c r="AB99" s="3"/>
    </row>
    <row r="100" spans="1:28" ht="15" customHeight="1" x14ac:dyDescent="0.25">
      <c r="A100" s="2"/>
      <c r="B100" s="2"/>
      <c r="C100" s="2"/>
      <c r="D100" s="2"/>
      <c r="E100" s="2"/>
      <c r="F100" s="2"/>
      <c r="G100" s="3"/>
      <c r="H100" s="2"/>
      <c r="I100" s="2"/>
      <c r="J100" s="2"/>
      <c r="K100" s="2"/>
      <c r="L100" s="2"/>
      <c r="M100" s="2"/>
      <c r="N100" s="2"/>
      <c r="O100" s="3"/>
      <c r="P100" s="2"/>
      <c r="Q100" s="2"/>
      <c r="R100" s="2"/>
      <c r="S100" s="2"/>
      <c r="T100" s="3"/>
      <c r="U100" s="3"/>
      <c r="V100" s="3"/>
      <c r="W100" s="3"/>
      <c r="X100" s="3"/>
      <c r="Y100" s="3"/>
      <c r="Z100" s="3"/>
      <c r="AA100" s="3"/>
      <c r="AB100" s="3"/>
    </row>
    <row r="101" spans="1:28" ht="15" customHeight="1" x14ac:dyDescent="0.25">
      <c r="A101" s="2"/>
      <c r="B101" s="2"/>
      <c r="C101" s="2"/>
      <c r="D101" s="2"/>
      <c r="E101" s="2"/>
      <c r="F101" s="2"/>
      <c r="G101" s="3"/>
      <c r="H101" s="2"/>
      <c r="I101" s="2"/>
      <c r="J101" s="2"/>
      <c r="K101" s="2"/>
      <c r="L101" s="2"/>
      <c r="M101" s="2"/>
      <c r="N101" s="2"/>
      <c r="O101" s="3"/>
      <c r="P101" s="2"/>
      <c r="Q101" s="2"/>
      <c r="R101" s="2"/>
      <c r="S101" s="2"/>
      <c r="T101" s="3"/>
      <c r="U101" s="3"/>
      <c r="V101" s="3"/>
      <c r="W101" s="3"/>
      <c r="X101" s="3"/>
      <c r="Y101" s="3"/>
      <c r="Z101" s="3"/>
      <c r="AA101" s="3"/>
      <c r="AB101" s="3"/>
    </row>
    <row r="102" spans="1:28" ht="15" customHeight="1" x14ac:dyDescent="0.25">
      <c r="A102" s="2"/>
      <c r="B102" s="2"/>
      <c r="C102" s="2"/>
      <c r="D102" s="2"/>
      <c r="E102" s="2"/>
      <c r="F102" s="2"/>
      <c r="G102" s="3"/>
      <c r="H102" s="2"/>
      <c r="I102" s="2"/>
      <c r="J102" s="2"/>
      <c r="K102" s="2"/>
      <c r="L102" s="2"/>
      <c r="M102" s="2"/>
      <c r="N102" s="2"/>
      <c r="O102" s="3"/>
      <c r="P102" s="2"/>
      <c r="Q102" s="2"/>
      <c r="R102" s="2"/>
      <c r="S102" s="2"/>
      <c r="T102" s="3"/>
      <c r="U102" s="3"/>
      <c r="V102" s="3"/>
      <c r="W102" s="3"/>
      <c r="X102" s="3"/>
      <c r="Y102" s="3"/>
      <c r="Z102" s="3"/>
      <c r="AA102" s="3"/>
      <c r="AB102" s="3"/>
    </row>
    <row r="103" spans="1:28" ht="15" customHeight="1" x14ac:dyDescent="0.25">
      <c r="A103" s="2"/>
      <c r="B103" s="2"/>
      <c r="C103" s="2"/>
      <c r="D103" s="2"/>
      <c r="E103" s="2"/>
      <c r="F103" s="2"/>
      <c r="G103" s="3"/>
      <c r="H103" s="2"/>
      <c r="I103" s="2"/>
      <c r="J103" s="2"/>
      <c r="K103" s="2"/>
      <c r="L103" s="2"/>
      <c r="M103" s="2"/>
      <c r="N103" s="2"/>
      <c r="O103" s="3"/>
      <c r="P103" s="2"/>
      <c r="Q103" s="2"/>
      <c r="R103" s="2"/>
      <c r="S103" s="2"/>
      <c r="T103" s="3"/>
      <c r="U103" s="3"/>
      <c r="V103" s="3"/>
      <c r="W103" s="3"/>
      <c r="X103" s="3"/>
      <c r="Y103" s="3"/>
      <c r="Z103" s="3"/>
      <c r="AA103" s="3"/>
      <c r="AB103" s="3"/>
    </row>
    <row r="104" spans="1:28" ht="15" customHeight="1" x14ac:dyDescent="0.25">
      <c r="A104" s="2"/>
      <c r="B104" s="2"/>
      <c r="C104" s="2"/>
      <c r="D104" s="2"/>
      <c r="E104" s="2"/>
      <c r="F104" s="2"/>
      <c r="G104" s="3"/>
      <c r="H104" s="2"/>
      <c r="I104" s="2"/>
      <c r="J104" s="2"/>
      <c r="K104" s="2"/>
      <c r="L104" s="2"/>
      <c r="M104" s="2"/>
      <c r="N104" s="2"/>
      <c r="O104" s="3"/>
      <c r="P104" s="2"/>
      <c r="Q104" s="2"/>
      <c r="R104" s="2"/>
      <c r="S104" s="2"/>
      <c r="T104" s="3"/>
      <c r="U104" s="3"/>
      <c r="V104" s="3"/>
      <c r="W104" s="3"/>
      <c r="X104" s="3"/>
      <c r="Y104" s="3"/>
      <c r="Z104" s="3"/>
      <c r="AA104" s="3"/>
      <c r="AB104" s="3"/>
    </row>
    <row r="105" spans="1:28" ht="15" customHeight="1" x14ac:dyDescent="0.25">
      <c r="A105" s="2"/>
      <c r="B105" s="2"/>
      <c r="C105" s="2"/>
      <c r="D105" s="2"/>
      <c r="E105" s="2"/>
      <c r="F105" s="2"/>
      <c r="G105" s="3"/>
      <c r="H105" s="2"/>
      <c r="I105" s="2"/>
      <c r="J105" s="2"/>
      <c r="K105" s="2"/>
      <c r="L105" s="2"/>
      <c r="M105" s="2"/>
      <c r="N105" s="2"/>
      <c r="O105" s="3"/>
      <c r="P105" s="2"/>
      <c r="Q105" s="2"/>
      <c r="R105" s="2"/>
      <c r="S105" s="2"/>
      <c r="T105" s="3"/>
      <c r="U105" s="3"/>
      <c r="V105" s="3"/>
      <c r="W105" s="3"/>
      <c r="X105" s="3"/>
      <c r="Y105" s="3"/>
      <c r="Z105" s="3"/>
      <c r="AA105" s="3"/>
      <c r="AB105" s="3"/>
    </row>
    <row r="106" spans="1:28" ht="15" customHeight="1" x14ac:dyDescent="0.25">
      <c r="A106" s="2"/>
      <c r="B106" s="2"/>
      <c r="C106" s="2"/>
      <c r="D106" s="2"/>
      <c r="E106" s="2"/>
      <c r="F106" s="2"/>
      <c r="G106" s="3"/>
      <c r="H106" s="2"/>
      <c r="I106" s="2"/>
      <c r="J106" s="2"/>
      <c r="K106" s="2"/>
      <c r="L106" s="2"/>
      <c r="M106" s="2"/>
      <c r="N106" s="2"/>
      <c r="O106" s="3"/>
      <c r="P106" s="2"/>
      <c r="Q106" s="2"/>
      <c r="R106" s="2"/>
      <c r="S106" s="2"/>
      <c r="T106" s="3"/>
      <c r="U106" s="3"/>
      <c r="V106" s="3"/>
      <c r="W106" s="3"/>
      <c r="X106" s="3"/>
      <c r="Y106" s="3"/>
      <c r="Z106" s="3"/>
      <c r="AA106" s="3"/>
      <c r="AB106" s="3"/>
    </row>
    <row r="107" spans="1:28" ht="15" customHeight="1" x14ac:dyDescent="0.25">
      <c r="A107" s="2"/>
      <c r="B107" s="2"/>
      <c r="C107" s="2"/>
      <c r="D107" s="2"/>
      <c r="E107" s="2"/>
      <c r="F107" s="2"/>
      <c r="G107" s="3"/>
      <c r="H107" s="2"/>
      <c r="I107" s="2"/>
      <c r="J107" s="2"/>
      <c r="K107" s="2"/>
      <c r="L107" s="2"/>
      <c r="M107" s="2"/>
      <c r="N107" s="2"/>
      <c r="O107" s="3"/>
      <c r="P107" s="2"/>
      <c r="Q107" s="2"/>
      <c r="R107" s="2"/>
      <c r="S107" s="2"/>
      <c r="T107" s="3"/>
      <c r="U107" s="3"/>
      <c r="V107" s="3"/>
      <c r="W107" s="3"/>
      <c r="X107" s="3"/>
      <c r="Y107" s="3"/>
      <c r="Z107" s="3"/>
      <c r="AA107" s="3"/>
      <c r="AB107" s="3"/>
    </row>
    <row r="108" spans="1:28" ht="15" customHeight="1" x14ac:dyDescent="0.25">
      <c r="A108" s="2"/>
      <c r="B108" s="2"/>
      <c r="C108" s="2"/>
      <c r="D108" s="2"/>
      <c r="E108" s="2"/>
      <c r="F108" s="2"/>
      <c r="G108" s="3"/>
      <c r="H108" s="2"/>
      <c r="I108" s="2"/>
      <c r="J108" s="2"/>
      <c r="K108" s="2"/>
      <c r="L108" s="2"/>
      <c r="M108" s="2"/>
      <c r="N108" s="2"/>
      <c r="O108" s="3"/>
      <c r="P108" s="2"/>
      <c r="Q108" s="2"/>
      <c r="R108" s="2"/>
      <c r="S108" s="2"/>
      <c r="T108" s="3"/>
      <c r="U108" s="3"/>
      <c r="V108" s="3"/>
      <c r="W108" s="3"/>
      <c r="X108" s="3"/>
      <c r="Y108" s="3"/>
      <c r="Z108" s="3"/>
      <c r="AA108" s="3"/>
      <c r="AB108" s="3"/>
    </row>
    <row r="109" spans="1:28" ht="15" customHeight="1" x14ac:dyDescent="0.25">
      <c r="A109" s="2"/>
      <c r="B109" s="2"/>
      <c r="C109" s="2"/>
      <c r="D109" s="2"/>
      <c r="E109" s="2"/>
      <c r="F109" s="2"/>
      <c r="G109" s="3"/>
      <c r="H109" s="2"/>
      <c r="I109" s="2"/>
      <c r="J109" s="2"/>
      <c r="K109" s="2"/>
      <c r="L109" s="2"/>
      <c r="M109" s="2"/>
      <c r="N109" s="2"/>
      <c r="O109" s="3"/>
      <c r="P109" s="2"/>
      <c r="Q109" s="2"/>
      <c r="R109" s="2"/>
      <c r="S109" s="2"/>
      <c r="T109" s="3"/>
      <c r="U109" s="3"/>
      <c r="V109" s="3"/>
      <c r="W109" s="3"/>
      <c r="X109" s="3"/>
      <c r="Y109" s="3"/>
      <c r="Z109" s="3"/>
      <c r="AA109" s="3"/>
      <c r="AB109" s="3"/>
    </row>
    <row r="110" spans="1:28" ht="15" customHeight="1" x14ac:dyDescent="0.25">
      <c r="A110" s="2"/>
      <c r="B110" s="2"/>
      <c r="C110" s="2"/>
      <c r="D110" s="2"/>
      <c r="E110" s="2"/>
      <c r="F110" s="2"/>
      <c r="G110" s="3"/>
      <c r="H110" s="2"/>
      <c r="I110" s="2"/>
      <c r="J110" s="2"/>
      <c r="K110" s="2"/>
      <c r="L110" s="2"/>
      <c r="M110" s="2"/>
      <c r="N110" s="2"/>
      <c r="O110" s="3"/>
      <c r="P110" s="2"/>
      <c r="Q110" s="2"/>
      <c r="R110" s="2"/>
      <c r="S110" s="2"/>
      <c r="T110" s="3"/>
      <c r="U110" s="3"/>
      <c r="V110" s="3"/>
      <c r="W110" s="3"/>
      <c r="X110" s="3"/>
      <c r="Y110" s="3"/>
      <c r="Z110" s="3"/>
      <c r="AA110" s="3"/>
      <c r="AB110" s="3"/>
    </row>
    <row r="111" spans="1:28" ht="15" customHeight="1" x14ac:dyDescent="0.25">
      <c r="A111" s="2"/>
      <c r="B111" s="2"/>
      <c r="C111" s="2"/>
      <c r="D111" s="2"/>
      <c r="E111" s="2"/>
      <c r="F111" s="2"/>
      <c r="G111" s="3"/>
      <c r="H111" s="2"/>
      <c r="I111" s="2"/>
      <c r="J111" s="2"/>
      <c r="K111" s="2"/>
      <c r="L111" s="2"/>
      <c r="M111" s="2"/>
      <c r="N111" s="2"/>
      <c r="O111" s="3"/>
      <c r="P111" s="2"/>
      <c r="Q111" s="2"/>
      <c r="R111" s="2"/>
      <c r="S111" s="2"/>
      <c r="T111" s="3"/>
      <c r="U111" s="3"/>
      <c r="V111" s="3"/>
      <c r="W111" s="3"/>
      <c r="X111" s="3"/>
      <c r="Y111" s="3"/>
      <c r="Z111" s="3"/>
      <c r="AA111" s="3"/>
      <c r="AB111" s="3"/>
    </row>
    <row r="112" spans="1:28" ht="15" customHeight="1" x14ac:dyDescent="0.25">
      <c r="A112" s="2"/>
      <c r="B112" s="2"/>
      <c r="C112" s="2"/>
      <c r="D112" s="2"/>
      <c r="E112" s="2"/>
      <c r="F112" s="2"/>
      <c r="G112" s="3"/>
      <c r="H112" s="2"/>
      <c r="I112" s="2"/>
      <c r="J112" s="2"/>
      <c r="K112" s="2"/>
      <c r="L112" s="2"/>
      <c r="M112" s="2"/>
      <c r="N112" s="2"/>
      <c r="O112" s="3"/>
      <c r="P112" s="2"/>
      <c r="Q112" s="2"/>
      <c r="R112" s="2"/>
      <c r="S112" s="2"/>
      <c r="T112" s="3"/>
      <c r="U112" s="3"/>
      <c r="V112" s="3"/>
      <c r="W112" s="3"/>
      <c r="X112" s="3"/>
      <c r="Y112" s="3"/>
      <c r="Z112" s="3"/>
      <c r="AA112" s="3"/>
      <c r="AB112" s="3"/>
    </row>
    <row r="113" spans="1:28" ht="15" customHeight="1" x14ac:dyDescent="0.25">
      <c r="A113" s="2"/>
      <c r="B113" s="2"/>
      <c r="C113" s="2"/>
      <c r="D113" s="2"/>
      <c r="E113" s="2"/>
      <c r="F113" s="2"/>
      <c r="G113" s="3"/>
      <c r="H113" s="2"/>
      <c r="I113" s="2"/>
      <c r="J113" s="2"/>
      <c r="K113" s="2"/>
      <c r="L113" s="2"/>
      <c r="M113" s="2"/>
      <c r="N113" s="2"/>
      <c r="O113" s="3"/>
      <c r="P113" s="2"/>
      <c r="Q113" s="2"/>
      <c r="R113" s="2"/>
      <c r="S113" s="2"/>
      <c r="T113" s="3"/>
      <c r="U113" s="3"/>
      <c r="V113" s="3"/>
      <c r="W113" s="3"/>
      <c r="X113" s="3"/>
      <c r="Y113" s="3"/>
      <c r="Z113" s="3"/>
      <c r="AA113" s="3"/>
      <c r="AB113" s="3"/>
    </row>
    <row r="114" spans="1:28" ht="15" customHeight="1" x14ac:dyDescent="0.25">
      <c r="A114" s="2"/>
      <c r="B114" s="2"/>
      <c r="C114" s="2"/>
      <c r="D114" s="2"/>
      <c r="E114" s="2"/>
      <c r="F114" s="2"/>
      <c r="G114" s="3"/>
      <c r="H114" s="2"/>
      <c r="I114" s="2"/>
      <c r="J114" s="2"/>
      <c r="K114" s="2"/>
      <c r="L114" s="2"/>
      <c r="M114" s="2"/>
      <c r="N114" s="2"/>
      <c r="O114" s="3"/>
      <c r="P114" s="2"/>
      <c r="Q114" s="2"/>
      <c r="R114" s="2"/>
      <c r="S114" s="2"/>
      <c r="T114" s="3"/>
      <c r="U114" s="3"/>
      <c r="V114" s="3"/>
      <c r="W114" s="3"/>
      <c r="X114" s="3"/>
      <c r="Y114" s="3"/>
      <c r="Z114" s="3"/>
      <c r="AA114" s="3"/>
      <c r="AB114" s="3"/>
    </row>
    <row r="115" spans="1:28" ht="1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sheetData>
  <sheetProtection algorithmName="SHA-512" hashValue="u9ePwGezHmSdHfTwutKYixQ1N+OP2UzbPxFPHOlY8V0HKX6HktBZgFkoW+RW6Y7BA4vGExMmnqtb+mDcy1B21Q==" saltValue="Z68/i484lCyeiT+PLmRh6w==" spinCount="100000" sheet="1" objects="1" scenarios="1"/>
  <protectedRanges>
    <protectedRange sqref="A12:AB510" name="Rango2"/>
    <protectedRange sqref="C1:G2" name="Rango1"/>
  </protectedRanges>
  <mergeCells count="11">
    <mergeCell ref="C4:E4"/>
    <mergeCell ref="C5:E5"/>
    <mergeCell ref="A8:E8"/>
    <mergeCell ref="A4:B4"/>
    <mergeCell ref="A5:B5"/>
    <mergeCell ref="A1:B1"/>
    <mergeCell ref="C1:G1"/>
    <mergeCell ref="A2:B2"/>
    <mergeCell ref="C2:G2"/>
    <mergeCell ref="A3:B3"/>
    <mergeCell ref="C3:E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26"/>
  <sheetViews>
    <sheetView showGridLines="0" zoomScale="85" zoomScaleNormal="85" workbookViewId="0">
      <selection activeCell="B24" sqref="B24"/>
    </sheetView>
  </sheetViews>
  <sheetFormatPr baseColWidth="10" defaultColWidth="11.42578125" defaultRowHeight="15" customHeight="1" x14ac:dyDescent="0.25"/>
  <cols>
    <col min="1" max="1" width="8.28515625" bestFit="1" customWidth="1"/>
    <col min="2" max="2" width="76.42578125" customWidth="1"/>
    <col min="3" max="3" width="8.28515625" bestFit="1" customWidth="1"/>
    <col min="4" max="4" width="95.42578125" bestFit="1" customWidth="1"/>
  </cols>
  <sheetData>
    <row r="1" spans="1:4" ht="15" customHeight="1" x14ac:dyDescent="0.25">
      <c r="A1" s="7" t="s">
        <v>49</v>
      </c>
      <c r="B1" s="7" t="s">
        <v>50</v>
      </c>
      <c r="C1" s="7" t="s">
        <v>49</v>
      </c>
      <c r="D1" s="7" t="s">
        <v>51</v>
      </c>
    </row>
    <row r="2" spans="1:4" ht="15" customHeight="1" x14ac:dyDescent="0.25">
      <c r="A2" s="8">
        <v>1</v>
      </c>
      <c r="B2" s="9" t="s">
        <v>52</v>
      </c>
      <c r="C2" s="11">
        <v>1</v>
      </c>
      <c r="D2" s="12" t="s">
        <v>53</v>
      </c>
    </row>
    <row r="3" spans="1:4" ht="15" customHeight="1" x14ac:dyDescent="0.25">
      <c r="A3" s="8">
        <v>2</v>
      </c>
      <c r="B3" s="9" t="s">
        <v>54</v>
      </c>
      <c r="C3" s="11">
        <v>2</v>
      </c>
      <c r="D3" s="12" t="s">
        <v>55</v>
      </c>
    </row>
    <row r="4" spans="1:4" ht="15" customHeight="1" x14ac:dyDescent="0.25">
      <c r="A4" s="8">
        <v>3</v>
      </c>
      <c r="B4" s="9" t="s">
        <v>56</v>
      </c>
      <c r="C4" s="11">
        <v>3</v>
      </c>
      <c r="D4" s="12" t="s">
        <v>57</v>
      </c>
    </row>
    <row r="5" spans="1:4" ht="15" customHeight="1" x14ac:dyDescent="0.25">
      <c r="A5" s="8">
        <v>4</v>
      </c>
      <c r="B5" s="10" t="s">
        <v>58</v>
      </c>
      <c r="C5" s="11">
        <v>4</v>
      </c>
      <c r="D5" s="12" t="s">
        <v>59</v>
      </c>
    </row>
    <row r="6" spans="1:4" ht="15" customHeight="1" x14ac:dyDescent="0.25">
      <c r="A6" s="8">
        <v>5</v>
      </c>
      <c r="B6" s="10" t="s">
        <v>60</v>
      </c>
      <c r="C6" s="11">
        <v>5</v>
      </c>
      <c r="D6" s="12" t="s">
        <v>61</v>
      </c>
    </row>
    <row r="7" spans="1:4" ht="15" customHeight="1" x14ac:dyDescent="0.25">
      <c r="A7" s="8">
        <v>6</v>
      </c>
      <c r="B7" s="10" t="s">
        <v>62</v>
      </c>
      <c r="C7" s="11">
        <v>6</v>
      </c>
      <c r="D7" s="12" t="s">
        <v>63</v>
      </c>
    </row>
    <row r="8" spans="1:4" ht="15" customHeight="1" x14ac:dyDescent="0.25">
      <c r="A8" s="8">
        <v>7</v>
      </c>
      <c r="B8" s="10" t="s">
        <v>64</v>
      </c>
      <c r="C8" s="11">
        <v>7</v>
      </c>
      <c r="D8" s="12" t="s">
        <v>65</v>
      </c>
    </row>
    <row r="9" spans="1:4" ht="15" customHeight="1" x14ac:dyDescent="0.25">
      <c r="A9" s="8">
        <v>8</v>
      </c>
      <c r="B9" s="10" t="s">
        <v>66</v>
      </c>
      <c r="C9" s="11">
        <v>8</v>
      </c>
      <c r="D9" s="12" t="s">
        <v>67</v>
      </c>
    </row>
    <row r="10" spans="1:4" ht="15" customHeight="1" x14ac:dyDescent="0.25">
      <c r="A10" s="8">
        <v>9</v>
      </c>
      <c r="B10" s="10" t="s">
        <v>68</v>
      </c>
      <c r="C10" s="11">
        <v>9</v>
      </c>
      <c r="D10" s="12" t="s">
        <v>69</v>
      </c>
    </row>
    <row r="11" spans="1:4" ht="15" customHeight="1" x14ac:dyDescent="0.25">
      <c r="A11" s="8">
        <v>10</v>
      </c>
      <c r="B11" s="10" t="s">
        <v>70</v>
      </c>
      <c r="C11" s="11">
        <v>10</v>
      </c>
      <c r="D11" s="12" t="s">
        <v>71</v>
      </c>
    </row>
    <row r="12" spans="1:4" ht="15" customHeight="1" x14ac:dyDescent="0.25">
      <c r="C12" s="11">
        <v>11</v>
      </c>
      <c r="D12" s="12" t="s">
        <v>72</v>
      </c>
    </row>
    <row r="13" spans="1:4" ht="15" customHeight="1" x14ac:dyDescent="0.25">
      <c r="C13" s="11">
        <v>12</v>
      </c>
      <c r="D13" s="12" t="s">
        <v>73</v>
      </c>
    </row>
    <row r="14" spans="1:4" ht="15" customHeight="1" x14ac:dyDescent="0.25">
      <c r="C14" s="11">
        <v>13</v>
      </c>
      <c r="D14" s="12" t="s">
        <v>74</v>
      </c>
    </row>
    <row r="15" spans="1:4" ht="15" customHeight="1" x14ac:dyDescent="0.25">
      <c r="C15" s="11">
        <v>14</v>
      </c>
      <c r="D15" s="12" t="s">
        <v>75</v>
      </c>
    </row>
    <row r="16" spans="1:4" ht="15" customHeight="1" x14ac:dyDescent="0.25">
      <c r="C16" s="11">
        <v>15</v>
      </c>
      <c r="D16" s="12" t="s">
        <v>76</v>
      </c>
    </row>
    <row r="17" spans="3:4" ht="15" customHeight="1" x14ac:dyDescent="0.25">
      <c r="C17" s="11">
        <v>16</v>
      </c>
      <c r="D17" s="12" t="s">
        <v>77</v>
      </c>
    </row>
    <row r="18" spans="3:4" ht="15" customHeight="1" x14ac:dyDescent="0.25">
      <c r="C18" s="11">
        <v>17</v>
      </c>
      <c r="D18" s="12" t="s">
        <v>78</v>
      </c>
    </row>
    <row r="19" spans="3:4" ht="15" customHeight="1" x14ac:dyDescent="0.25">
      <c r="C19" s="11">
        <v>18</v>
      </c>
      <c r="D19" s="12" t="s">
        <v>79</v>
      </c>
    </row>
    <row r="20" spans="3:4" ht="15" customHeight="1" x14ac:dyDescent="0.25">
      <c r="C20" s="11">
        <v>19</v>
      </c>
      <c r="D20" s="12" t="s">
        <v>80</v>
      </c>
    </row>
    <row r="21" spans="3:4" ht="15" customHeight="1" x14ac:dyDescent="0.25">
      <c r="C21" s="11">
        <v>20</v>
      </c>
      <c r="D21" s="12" t="s">
        <v>81</v>
      </c>
    </row>
    <row r="22" spans="3:4" ht="15" customHeight="1" x14ac:dyDescent="0.25">
      <c r="C22" s="11">
        <v>21</v>
      </c>
      <c r="D22" s="12" t="s">
        <v>82</v>
      </c>
    </row>
    <row r="23" spans="3:4" ht="15" customHeight="1" x14ac:dyDescent="0.25">
      <c r="C23" s="11">
        <v>22</v>
      </c>
      <c r="D23" s="12" t="s">
        <v>83</v>
      </c>
    </row>
    <row r="24" spans="3:4" ht="15" customHeight="1" x14ac:dyDescent="0.25">
      <c r="C24" s="11">
        <v>23</v>
      </c>
      <c r="D24" s="12" t="s">
        <v>84</v>
      </c>
    </row>
    <row r="25" spans="3:4" ht="15" customHeight="1" x14ac:dyDescent="0.25">
      <c r="C25" s="11">
        <v>24</v>
      </c>
      <c r="D25" s="12" t="s">
        <v>85</v>
      </c>
    </row>
    <row r="26" spans="3:4" ht="15" customHeight="1" x14ac:dyDescent="0.25">
      <c r="C26" s="11">
        <v>25</v>
      </c>
      <c r="D26" s="12" t="s">
        <v>86</v>
      </c>
    </row>
  </sheetData>
  <sheetProtection algorithmName="SHA-512" hashValue="XESespSy8FyZ396ufiwOzxks2fAZCyRrQdTQ9hsqWOfmc/dLi6JX9mi8EE/8mfQSz/y1fU2nOfqlqAk+ABKe9g==" saltValue="OkHsbARV6qiU86r1gyXvi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44"/>
  <sheetViews>
    <sheetView showGridLines="0" zoomScale="85" zoomScaleNormal="85" workbookViewId="0">
      <selection activeCell="B24" sqref="B24"/>
    </sheetView>
  </sheetViews>
  <sheetFormatPr baseColWidth="10" defaultColWidth="11.42578125" defaultRowHeight="15" customHeight="1" x14ac:dyDescent="0.25"/>
  <cols>
    <col min="1" max="1" width="8.7109375" bestFit="1" customWidth="1"/>
    <col min="2" max="2" width="37.28515625" bestFit="1" customWidth="1"/>
    <col min="3" max="3" width="8.7109375" bestFit="1" customWidth="1"/>
    <col min="4" max="4" width="95.28515625" bestFit="1" customWidth="1"/>
  </cols>
  <sheetData>
    <row r="1" spans="1:4" ht="15" customHeight="1" x14ac:dyDescent="0.25">
      <c r="A1" s="7" t="s">
        <v>87</v>
      </c>
      <c r="B1" s="7" t="s">
        <v>88</v>
      </c>
      <c r="C1" s="7" t="s">
        <v>87</v>
      </c>
      <c r="D1" s="7" t="s">
        <v>89</v>
      </c>
    </row>
    <row r="2" spans="1:4" ht="15" customHeight="1" x14ac:dyDescent="0.25">
      <c r="A2" s="8">
        <v>1</v>
      </c>
      <c r="B2" s="10" t="s">
        <v>90</v>
      </c>
      <c r="C2" s="8">
        <v>1</v>
      </c>
      <c r="D2" s="1" t="s">
        <v>91</v>
      </c>
    </row>
    <row r="3" spans="1:4" ht="15" customHeight="1" x14ac:dyDescent="0.25">
      <c r="A3" s="8">
        <v>1</v>
      </c>
      <c r="B3" s="10" t="s">
        <v>90</v>
      </c>
      <c r="C3" s="8">
        <v>2</v>
      </c>
      <c r="D3" s="1" t="s">
        <v>92</v>
      </c>
    </row>
    <row r="4" spans="1:4" ht="15" customHeight="1" x14ac:dyDescent="0.25">
      <c r="A4" s="8">
        <v>1</v>
      </c>
      <c r="B4" s="10" t="s">
        <v>90</v>
      </c>
      <c r="C4" s="8">
        <v>3</v>
      </c>
      <c r="D4" s="1" t="s">
        <v>93</v>
      </c>
    </row>
    <row r="5" spans="1:4" ht="15" customHeight="1" x14ac:dyDescent="0.25">
      <c r="A5" s="8">
        <v>1</v>
      </c>
      <c r="B5" s="10" t="s">
        <v>90</v>
      </c>
      <c r="C5" s="8">
        <v>4</v>
      </c>
      <c r="D5" s="1" t="s">
        <v>94</v>
      </c>
    </row>
    <row r="6" spans="1:4" ht="15" customHeight="1" x14ac:dyDescent="0.25">
      <c r="A6" s="8">
        <v>1</v>
      </c>
      <c r="B6" s="10" t="s">
        <v>90</v>
      </c>
      <c r="C6" s="8">
        <v>5</v>
      </c>
      <c r="D6" s="1" t="s">
        <v>95</v>
      </c>
    </row>
    <row r="7" spans="1:4" ht="15" customHeight="1" x14ac:dyDescent="0.25">
      <c r="A7" s="8">
        <v>1</v>
      </c>
      <c r="B7" s="10" t="s">
        <v>90</v>
      </c>
      <c r="C7" s="8">
        <v>6</v>
      </c>
      <c r="D7" s="1" t="s">
        <v>96</v>
      </c>
    </row>
    <row r="8" spans="1:4" ht="15" customHeight="1" x14ac:dyDescent="0.25">
      <c r="A8" s="8">
        <v>1</v>
      </c>
      <c r="B8" s="10" t="s">
        <v>90</v>
      </c>
      <c r="C8" s="8">
        <v>7</v>
      </c>
      <c r="D8" s="1" t="s">
        <v>97</v>
      </c>
    </row>
    <row r="9" spans="1:4" ht="15" customHeight="1" x14ac:dyDescent="0.25">
      <c r="A9" s="8">
        <v>1</v>
      </c>
      <c r="B9" s="10" t="s">
        <v>90</v>
      </c>
      <c r="C9" s="8">
        <v>8</v>
      </c>
      <c r="D9" s="1" t="s">
        <v>98</v>
      </c>
    </row>
    <row r="10" spans="1:4" ht="15" customHeight="1" x14ac:dyDescent="0.25">
      <c r="A10" s="8">
        <v>1</v>
      </c>
      <c r="B10" s="10" t="s">
        <v>90</v>
      </c>
      <c r="C10" s="8">
        <v>9</v>
      </c>
      <c r="D10" s="1" t="s">
        <v>99</v>
      </c>
    </row>
    <row r="11" spans="1:4" ht="15" customHeight="1" x14ac:dyDescent="0.25">
      <c r="A11" s="8">
        <v>1</v>
      </c>
      <c r="B11" s="10" t="s">
        <v>90</v>
      </c>
      <c r="C11" s="8">
        <v>10</v>
      </c>
      <c r="D11" s="1" t="s">
        <v>100</v>
      </c>
    </row>
    <row r="12" spans="1:4" ht="15" customHeight="1" x14ac:dyDescent="0.25">
      <c r="A12" s="8">
        <v>1</v>
      </c>
      <c r="B12" s="10" t="s">
        <v>90</v>
      </c>
      <c r="C12" s="8">
        <v>11</v>
      </c>
      <c r="D12" s="1" t="s">
        <v>101</v>
      </c>
    </row>
    <row r="13" spans="1:4" ht="15" customHeight="1" x14ac:dyDescent="0.25">
      <c r="A13" s="8">
        <v>1</v>
      </c>
      <c r="B13" s="10" t="s">
        <v>90</v>
      </c>
      <c r="C13" s="8">
        <v>12</v>
      </c>
      <c r="D13" s="1" t="s">
        <v>102</v>
      </c>
    </row>
    <row r="14" spans="1:4" ht="15" customHeight="1" x14ac:dyDescent="0.25">
      <c r="A14" s="8">
        <v>1</v>
      </c>
      <c r="B14" s="10" t="s">
        <v>90</v>
      </c>
      <c r="C14" s="8">
        <v>13</v>
      </c>
      <c r="D14" s="1" t="s">
        <v>103</v>
      </c>
    </row>
    <row r="15" spans="1:4" ht="15" customHeight="1" x14ac:dyDescent="0.25">
      <c r="A15" s="8">
        <v>1</v>
      </c>
      <c r="B15" s="10" t="s">
        <v>90</v>
      </c>
      <c r="C15" s="8">
        <v>14</v>
      </c>
      <c r="D15" s="1" t="s">
        <v>104</v>
      </c>
    </row>
    <row r="16" spans="1:4" ht="15" customHeight="1" x14ac:dyDescent="0.25">
      <c r="A16" s="8">
        <v>1</v>
      </c>
      <c r="B16" s="10" t="s">
        <v>90</v>
      </c>
      <c r="C16" s="8">
        <v>15</v>
      </c>
      <c r="D16" s="1" t="s">
        <v>105</v>
      </c>
    </row>
    <row r="17" spans="1:4" ht="15" customHeight="1" x14ac:dyDescent="0.25">
      <c r="A17" s="8">
        <v>2</v>
      </c>
      <c r="B17" s="10" t="s">
        <v>106</v>
      </c>
      <c r="C17" s="8">
        <v>16</v>
      </c>
      <c r="D17" s="1" t="s">
        <v>91</v>
      </c>
    </row>
    <row r="18" spans="1:4" ht="15" customHeight="1" x14ac:dyDescent="0.25">
      <c r="A18" s="8">
        <v>2</v>
      </c>
      <c r="B18" s="10" t="s">
        <v>106</v>
      </c>
      <c r="C18" s="8">
        <v>17</v>
      </c>
      <c r="D18" s="1" t="s">
        <v>92</v>
      </c>
    </row>
    <row r="19" spans="1:4" ht="15" customHeight="1" x14ac:dyDescent="0.25">
      <c r="A19" s="8">
        <v>2</v>
      </c>
      <c r="B19" s="10" t="s">
        <v>106</v>
      </c>
      <c r="C19" s="8">
        <v>18</v>
      </c>
      <c r="D19" s="1" t="s">
        <v>93</v>
      </c>
    </row>
    <row r="20" spans="1:4" ht="15" customHeight="1" x14ac:dyDescent="0.25">
      <c r="A20" s="8">
        <v>2</v>
      </c>
      <c r="B20" s="10" t="s">
        <v>106</v>
      </c>
      <c r="C20" s="8">
        <v>19</v>
      </c>
      <c r="D20" s="1" t="s">
        <v>94</v>
      </c>
    </row>
    <row r="21" spans="1:4" ht="15" customHeight="1" x14ac:dyDescent="0.25">
      <c r="A21" s="8">
        <v>2</v>
      </c>
      <c r="B21" s="10" t="s">
        <v>106</v>
      </c>
      <c r="C21" s="8">
        <v>20</v>
      </c>
      <c r="D21" s="1" t="s">
        <v>95</v>
      </c>
    </row>
    <row r="22" spans="1:4" ht="15" customHeight="1" x14ac:dyDescent="0.25">
      <c r="A22" s="8">
        <v>2</v>
      </c>
      <c r="B22" s="10" t="s">
        <v>106</v>
      </c>
      <c r="C22" s="8">
        <v>21</v>
      </c>
      <c r="D22" s="1" t="s">
        <v>96</v>
      </c>
    </row>
    <row r="23" spans="1:4" ht="15" customHeight="1" x14ac:dyDescent="0.25">
      <c r="A23" s="8">
        <v>2</v>
      </c>
      <c r="B23" s="10" t="s">
        <v>106</v>
      </c>
      <c r="C23" s="8">
        <v>22</v>
      </c>
      <c r="D23" s="1" t="s">
        <v>97</v>
      </c>
    </row>
    <row r="24" spans="1:4" ht="15" customHeight="1" x14ac:dyDescent="0.25">
      <c r="A24" s="8">
        <v>2</v>
      </c>
      <c r="B24" s="10" t="s">
        <v>106</v>
      </c>
      <c r="C24" s="8">
        <v>23</v>
      </c>
      <c r="D24" s="1" t="s">
        <v>98</v>
      </c>
    </row>
    <row r="25" spans="1:4" ht="15" customHeight="1" x14ac:dyDescent="0.25">
      <c r="A25" s="8">
        <v>2</v>
      </c>
      <c r="B25" s="10" t="s">
        <v>106</v>
      </c>
      <c r="C25" s="8">
        <v>24</v>
      </c>
      <c r="D25" s="1" t="s">
        <v>99</v>
      </c>
    </row>
    <row r="26" spans="1:4" ht="15" customHeight="1" x14ac:dyDescent="0.25">
      <c r="A26" s="8">
        <v>2</v>
      </c>
      <c r="B26" s="10" t="s">
        <v>106</v>
      </c>
      <c r="C26" s="8">
        <v>25</v>
      </c>
      <c r="D26" s="1" t="s">
        <v>100</v>
      </c>
    </row>
    <row r="27" spans="1:4" ht="15" customHeight="1" x14ac:dyDescent="0.25">
      <c r="A27" s="8">
        <v>2</v>
      </c>
      <c r="B27" s="10" t="s">
        <v>106</v>
      </c>
      <c r="C27" s="8">
        <v>26</v>
      </c>
      <c r="D27" s="1" t="s">
        <v>101</v>
      </c>
    </row>
    <row r="28" spans="1:4" ht="15" customHeight="1" x14ac:dyDescent="0.25">
      <c r="A28" s="8">
        <v>2</v>
      </c>
      <c r="B28" s="10" t="s">
        <v>106</v>
      </c>
      <c r="C28" s="8">
        <v>27</v>
      </c>
      <c r="D28" s="1" t="s">
        <v>102</v>
      </c>
    </row>
    <row r="29" spans="1:4" ht="15" customHeight="1" x14ac:dyDescent="0.25">
      <c r="A29" s="8">
        <v>2</v>
      </c>
      <c r="B29" s="10" t="s">
        <v>106</v>
      </c>
      <c r="C29" s="8">
        <v>28</v>
      </c>
      <c r="D29" s="1" t="s">
        <v>103</v>
      </c>
    </row>
    <row r="30" spans="1:4" ht="15" customHeight="1" x14ac:dyDescent="0.25">
      <c r="A30" s="8">
        <v>2</v>
      </c>
      <c r="B30" s="10" t="s">
        <v>106</v>
      </c>
      <c r="C30" s="8">
        <v>29</v>
      </c>
      <c r="D30" s="1" t="s">
        <v>104</v>
      </c>
    </row>
    <row r="31" spans="1:4" ht="15" customHeight="1" x14ac:dyDescent="0.25">
      <c r="A31" s="8">
        <v>2</v>
      </c>
      <c r="B31" s="10" t="s">
        <v>106</v>
      </c>
      <c r="C31" s="8">
        <v>30</v>
      </c>
      <c r="D31" s="1" t="s">
        <v>105</v>
      </c>
    </row>
    <row r="32" spans="1:4" ht="15" customHeight="1" x14ac:dyDescent="0.25">
      <c r="A32" s="8">
        <v>3</v>
      </c>
      <c r="B32" s="10" t="s">
        <v>107</v>
      </c>
      <c r="C32" s="8">
        <v>31</v>
      </c>
      <c r="D32" s="1" t="s">
        <v>108</v>
      </c>
    </row>
    <row r="33" spans="1:4" ht="15" customHeight="1" x14ac:dyDescent="0.25">
      <c r="A33" s="8">
        <v>3</v>
      </c>
      <c r="B33" s="10" t="s">
        <v>107</v>
      </c>
      <c r="C33" s="8">
        <v>32</v>
      </c>
      <c r="D33" s="1" t="s">
        <v>109</v>
      </c>
    </row>
    <row r="34" spans="1:4" ht="15" customHeight="1" x14ac:dyDescent="0.25">
      <c r="A34" s="8">
        <v>3</v>
      </c>
      <c r="B34" s="10" t="s">
        <v>107</v>
      </c>
      <c r="C34" s="8">
        <v>33</v>
      </c>
      <c r="D34" s="1" t="s">
        <v>110</v>
      </c>
    </row>
    <row r="35" spans="1:4" ht="15" customHeight="1" x14ac:dyDescent="0.25">
      <c r="A35" s="8">
        <v>3</v>
      </c>
      <c r="B35" s="10" t="s">
        <v>107</v>
      </c>
      <c r="C35" s="8">
        <v>34</v>
      </c>
      <c r="D35" s="1" t="s">
        <v>111</v>
      </c>
    </row>
    <row r="36" spans="1:4" ht="15" customHeight="1" x14ac:dyDescent="0.25">
      <c r="A36" s="8">
        <v>3</v>
      </c>
      <c r="B36" s="10" t="s">
        <v>107</v>
      </c>
      <c r="C36" s="8">
        <v>35</v>
      </c>
      <c r="D36" s="1" t="s">
        <v>112</v>
      </c>
    </row>
    <row r="37" spans="1:4" ht="15" customHeight="1" x14ac:dyDescent="0.25">
      <c r="A37" s="8">
        <v>3</v>
      </c>
      <c r="B37" s="10" t="s">
        <v>107</v>
      </c>
      <c r="C37" s="8">
        <v>36</v>
      </c>
      <c r="D37" s="1" t="s">
        <v>113</v>
      </c>
    </row>
    <row r="38" spans="1:4" ht="15" customHeight="1" x14ac:dyDescent="0.25">
      <c r="A38" s="8">
        <v>3</v>
      </c>
      <c r="B38" s="10" t="s">
        <v>107</v>
      </c>
      <c r="C38" s="8">
        <v>37</v>
      </c>
      <c r="D38" s="1" t="s">
        <v>114</v>
      </c>
    </row>
    <row r="39" spans="1:4" ht="15" customHeight="1" x14ac:dyDescent="0.25">
      <c r="A39" s="8">
        <v>3</v>
      </c>
      <c r="B39" s="10" t="s">
        <v>107</v>
      </c>
      <c r="C39" s="8">
        <v>38</v>
      </c>
      <c r="D39" s="1" t="s">
        <v>115</v>
      </c>
    </row>
    <row r="40" spans="1:4" ht="15" customHeight="1" x14ac:dyDescent="0.25">
      <c r="A40" s="8">
        <v>3</v>
      </c>
      <c r="B40" s="10" t="s">
        <v>107</v>
      </c>
      <c r="C40" s="8">
        <v>39</v>
      </c>
      <c r="D40" s="1" t="s">
        <v>116</v>
      </c>
    </row>
    <row r="41" spans="1:4" ht="15" customHeight="1" x14ac:dyDescent="0.25">
      <c r="A41" s="8">
        <v>3</v>
      </c>
      <c r="B41" s="10" t="s">
        <v>107</v>
      </c>
      <c r="C41" s="8">
        <v>40</v>
      </c>
      <c r="D41" s="1" t="s">
        <v>117</v>
      </c>
    </row>
    <row r="42" spans="1:4" ht="15" customHeight="1" x14ac:dyDescent="0.25">
      <c r="A42" s="8">
        <v>3</v>
      </c>
      <c r="B42" s="10" t="s">
        <v>107</v>
      </c>
      <c r="C42" s="8">
        <v>41</v>
      </c>
      <c r="D42" s="1" t="s">
        <v>118</v>
      </c>
    </row>
    <row r="43" spans="1:4" ht="15" customHeight="1" x14ac:dyDescent="0.25">
      <c r="A43" s="8">
        <v>3</v>
      </c>
      <c r="B43" s="10" t="s">
        <v>107</v>
      </c>
      <c r="C43" s="8">
        <v>42</v>
      </c>
      <c r="D43" s="1" t="s">
        <v>119</v>
      </c>
    </row>
    <row r="44" spans="1:4" ht="15" customHeight="1" x14ac:dyDescent="0.25">
      <c r="A44" s="8">
        <v>3</v>
      </c>
      <c r="B44" s="10" t="s">
        <v>107</v>
      </c>
      <c r="C44" s="8">
        <v>43</v>
      </c>
      <c r="D44" s="1" t="s">
        <v>120</v>
      </c>
    </row>
  </sheetData>
  <sheetProtection algorithmName="SHA-512" hashValue="GR8GpFbtfgQUnnnsLVitXwHZI9dNiuvLkvRU+D/SFyAr4lsv0fP62IRhjkuit2L0g/vXOcOIC1iagaMlTFg0oQ==" saltValue="osHjorFCrlUq0tN89PaEH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49"/>
  <sheetViews>
    <sheetView showGridLines="0" topLeftCell="A19" zoomScale="70" zoomScaleNormal="70" workbookViewId="0">
      <selection activeCell="B24" sqref="B24"/>
    </sheetView>
  </sheetViews>
  <sheetFormatPr baseColWidth="10" defaultColWidth="11.42578125" defaultRowHeight="15" customHeight="1" x14ac:dyDescent="0.25"/>
  <cols>
    <col min="1" max="1" width="11.140625" bestFit="1" customWidth="1"/>
    <col min="2" max="2" width="97.42578125" customWidth="1"/>
    <col min="3" max="3" width="11.7109375" bestFit="1" customWidth="1"/>
    <col min="4" max="4" width="155.28515625" customWidth="1"/>
  </cols>
  <sheetData>
    <row r="1" spans="1:4" s="5" customFormat="1" ht="27.75" customHeight="1" x14ac:dyDescent="0.25">
      <c r="A1" s="13" t="s">
        <v>49</v>
      </c>
      <c r="B1" s="13" t="s">
        <v>121</v>
      </c>
      <c r="C1" s="13" t="s">
        <v>87</v>
      </c>
      <c r="D1" s="13" t="s">
        <v>122</v>
      </c>
    </row>
    <row r="2" spans="1:4" ht="15" customHeight="1" x14ac:dyDescent="0.25">
      <c r="A2" s="14">
        <v>1</v>
      </c>
      <c r="B2" s="15" t="s">
        <v>123</v>
      </c>
      <c r="C2" s="14">
        <v>1</v>
      </c>
      <c r="D2" s="15" t="s">
        <v>124</v>
      </c>
    </row>
    <row r="3" spans="1:4" ht="15" customHeight="1" x14ac:dyDescent="0.25">
      <c r="A3" s="14">
        <v>1</v>
      </c>
      <c r="B3" s="15" t="s">
        <v>123</v>
      </c>
      <c r="C3" s="14">
        <v>2</v>
      </c>
      <c r="D3" s="15" t="s">
        <v>125</v>
      </c>
    </row>
    <row r="4" spans="1:4" ht="15" customHeight="1" x14ac:dyDescent="0.25">
      <c r="A4" s="14">
        <v>1</v>
      </c>
      <c r="B4" s="15" t="s">
        <v>123</v>
      </c>
      <c r="C4" s="14">
        <v>3</v>
      </c>
      <c r="D4" s="15" t="s">
        <v>126</v>
      </c>
    </row>
    <row r="5" spans="1:4" ht="15" customHeight="1" x14ac:dyDescent="0.25">
      <c r="A5" s="14">
        <v>1</v>
      </c>
      <c r="B5" s="15" t="s">
        <v>123</v>
      </c>
      <c r="C5" s="14">
        <v>4</v>
      </c>
      <c r="D5" s="15" t="s">
        <v>127</v>
      </c>
    </row>
    <row r="6" spans="1:4" ht="15" customHeight="1" x14ac:dyDescent="0.25">
      <c r="A6" s="14">
        <v>1</v>
      </c>
      <c r="B6" s="15" t="s">
        <v>123</v>
      </c>
      <c r="C6" s="14">
        <v>5</v>
      </c>
      <c r="D6" s="15" t="s">
        <v>128</v>
      </c>
    </row>
    <row r="7" spans="1:4" ht="15" customHeight="1" x14ac:dyDescent="0.25">
      <c r="A7" s="14">
        <v>2</v>
      </c>
      <c r="B7" s="15" t="s">
        <v>129</v>
      </c>
      <c r="C7" s="14">
        <v>6</v>
      </c>
      <c r="D7" s="15" t="s">
        <v>130</v>
      </c>
    </row>
    <row r="8" spans="1:4" ht="15" customHeight="1" x14ac:dyDescent="0.25">
      <c r="A8" s="14">
        <v>2</v>
      </c>
      <c r="B8" s="15" t="s">
        <v>129</v>
      </c>
      <c r="C8" s="14">
        <v>7</v>
      </c>
      <c r="D8" s="15" t="s">
        <v>131</v>
      </c>
    </row>
    <row r="9" spans="1:4" ht="15" customHeight="1" x14ac:dyDescent="0.25">
      <c r="A9" s="14">
        <v>2</v>
      </c>
      <c r="B9" s="15" t="s">
        <v>129</v>
      </c>
      <c r="C9" s="14">
        <v>8</v>
      </c>
      <c r="D9" s="15" t="s">
        <v>132</v>
      </c>
    </row>
    <row r="10" spans="1:4" ht="15" customHeight="1" x14ac:dyDescent="0.25">
      <c r="A10" s="14">
        <v>2</v>
      </c>
      <c r="B10" s="15" t="s">
        <v>129</v>
      </c>
      <c r="C10" s="14">
        <v>9</v>
      </c>
      <c r="D10" s="15" t="s">
        <v>133</v>
      </c>
    </row>
    <row r="11" spans="1:4" ht="15" customHeight="1" x14ac:dyDescent="0.25">
      <c r="A11" s="14">
        <v>2</v>
      </c>
      <c r="B11" s="15" t="s">
        <v>129</v>
      </c>
      <c r="C11" s="14">
        <v>10</v>
      </c>
      <c r="D11" s="15" t="s">
        <v>134</v>
      </c>
    </row>
    <row r="12" spans="1:4" ht="15" customHeight="1" x14ac:dyDescent="0.25">
      <c r="A12" s="14">
        <v>2</v>
      </c>
      <c r="B12" s="15" t="s">
        <v>129</v>
      </c>
      <c r="C12" s="14">
        <v>11</v>
      </c>
      <c r="D12" s="15" t="s">
        <v>135</v>
      </c>
    </row>
    <row r="13" spans="1:4" ht="15" customHeight="1" x14ac:dyDescent="0.25">
      <c r="A13" s="14">
        <v>3</v>
      </c>
      <c r="B13" s="15" t="s">
        <v>136</v>
      </c>
      <c r="C13" s="14">
        <v>12</v>
      </c>
      <c r="D13" s="15" t="s">
        <v>137</v>
      </c>
    </row>
    <row r="14" spans="1:4" ht="15" customHeight="1" x14ac:dyDescent="0.25">
      <c r="A14" s="14">
        <v>3</v>
      </c>
      <c r="B14" s="15" t="s">
        <v>136</v>
      </c>
      <c r="C14" s="14">
        <v>13</v>
      </c>
      <c r="D14" s="15" t="s">
        <v>138</v>
      </c>
    </row>
    <row r="15" spans="1:4" ht="15" customHeight="1" x14ac:dyDescent="0.25">
      <c r="A15" s="14">
        <v>3</v>
      </c>
      <c r="B15" s="15" t="s">
        <v>136</v>
      </c>
      <c r="C15" s="14">
        <v>14</v>
      </c>
      <c r="D15" s="15" t="s">
        <v>139</v>
      </c>
    </row>
    <row r="16" spans="1:4" ht="15" customHeight="1" x14ac:dyDescent="0.25">
      <c r="A16" s="14">
        <v>3</v>
      </c>
      <c r="B16" s="15" t="s">
        <v>136</v>
      </c>
      <c r="C16" s="14">
        <v>15</v>
      </c>
      <c r="D16" s="15" t="s">
        <v>140</v>
      </c>
    </row>
    <row r="17" spans="1:4" ht="15" customHeight="1" x14ac:dyDescent="0.25">
      <c r="A17" s="14">
        <v>3</v>
      </c>
      <c r="B17" s="15" t="s">
        <v>136</v>
      </c>
      <c r="C17" s="14">
        <v>16</v>
      </c>
      <c r="D17" s="15" t="s">
        <v>141</v>
      </c>
    </row>
    <row r="18" spans="1:4" ht="15" customHeight="1" x14ac:dyDescent="0.25">
      <c r="A18" s="14">
        <v>3</v>
      </c>
      <c r="B18" s="15" t="s">
        <v>136</v>
      </c>
      <c r="C18" s="14">
        <v>17</v>
      </c>
      <c r="D18" s="15" t="s">
        <v>142</v>
      </c>
    </row>
    <row r="19" spans="1:4" ht="15" customHeight="1" x14ac:dyDescent="0.25">
      <c r="A19" s="14">
        <v>3</v>
      </c>
      <c r="B19" s="15" t="s">
        <v>136</v>
      </c>
      <c r="C19" s="14">
        <v>18</v>
      </c>
      <c r="D19" s="15" t="s">
        <v>143</v>
      </c>
    </row>
    <row r="20" spans="1:4" ht="15" customHeight="1" x14ac:dyDescent="0.25">
      <c r="A20" s="14">
        <v>3</v>
      </c>
      <c r="B20" s="15" t="s">
        <v>136</v>
      </c>
      <c r="C20" s="14">
        <v>19</v>
      </c>
      <c r="D20" s="15" t="s">
        <v>144</v>
      </c>
    </row>
    <row r="21" spans="1:4" ht="15" customHeight="1" x14ac:dyDescent="0.25">
      <c r="A21" s="14">
        <v>4</v>
      </c>
      <c r="B21" s="15" t="s">
        <v>145</v>
      </c>
      <c r="C21" s="14">
        <v>20</v>
      </c>
      <c r="D21" s="15" t="s">
        <v>146</v>
      </c>
    </row>
    <row r="22" spans="1:4" ht="15" customHeight="1" x14ac:dyDescent="0.25">
      <c r="A22" s="14">
        <v>4</v>
      </c>
      <c r="B22" s="15" t="s">
        <v>145</v>
      </c>
      <c r="C22" s="14">
        <v>21</v>
      </c>
      <c r="D22" s="15" t="s">
        <v>147</v>
      </c>
    </row>
    <row r="23" spans="1:4" ht="15" customHeight="1" x14ac:dyDescent="0.25">
      <c r="A23" s="14">
        <v>4</v>
      </c>
      <c r="B23" s="15" t="s">
        <v>145</v>
      </c>
      <c r="C23" s="14">
        <v>22</v>
      </c>
      <c r="D23" s="15" t="s">
        <v>148</v>
      </c>
    </row>
    <row r="24" spans="1:4" ht="15" customHeight="1" x14ac:dyDescent="0.25">
      <c r="A24" s="14">
        <v>4</v>
      </c>
      <c r="B24" s="15" t="s">
        <v>145</v>
      </c>
      <c r="C24" s="14">
        <v>23</v>
      </c>
      <c r="D24" s="15" t="s">
        <v>149</v>
      </c>
    </row>
    <row r="25" spans="1:4" ht="15" customHeight="1" x14ac:dyDescent="0.25">
      <c r="A25" s="14">
        <v>4</v>
      </c>
      <c r="B25" s="15" t="s">
        <v>145</v>
      </c>
      <c r="C25" s="14">
        <v>24</v>
      </c>
      <c r="D25" s="15" t="s">
        <v>150</v>
      </c>
    </row>
    <row r="26" spans="1:4" ht="15" customHeight="1" x14ac:dyDescent="0.25">
      <c r="A26" s="14">
        <v>4</v>
      </c>
      <c r="B26" s="15" t="s">
        <v>145</v>
      </c>
      <c r="C26" s="14">
        <v>25</v>
      </c>
      <c r="D26" s="15" t="s">
        <v>151</v>
      </c>
    </row>
    <row r="27" spans="1:4" ht="15" customHeight="1" x14ac:dyDescent="0.25">
      <c r="A27" s="14">
        <v>4</v>
      </c>
      <c r="B27" s="15" t="s">
        <v>145</v>
      </c>
      <c r="C27" s="14">
        <v>26</v>
      </c>
      <c r="D27" s="15" t="s">
        <v>152</v>
      </c>
    </row>
    <row r="28" spans="1:4" ht="15" customHeight="1" x14ac:dyDescent="0.25">
      <c r="A28" s="14">
        <v>4</v>
      </c>
      <c r="B28" s="15" t="s">
        <v>145</v>
      </c>
      <c r="C28" s="14">
        <v>27</v>
      </c>
      <c r="D28" s="15" t="s">
        <v>153</v>
      </c>
    </row>
    <row r="29" spans="1:4" ht="15" customHeight="1" x14ac:dyDescent="0.25">
      <c r="A29" s="14">
        <v>4</v>
      </c>
      <c r="B29" s="15" t="s">
        <v>145</v>
      </c>
      <c r="C29" s="14">
        <v>28</v>
      </c>
      <c r="D29" s="15" t="s">
        <v>154</v>
      </c>
    </row>
    <row r="30" spans="1:4" ht="15" customHeight="1" x14ac:dyDescent="0.25">
      <c r="A30" s="14">
        <v>4</v>
      </c>
      <c r="B30" s="15" t="s">
        <v>145</v>
      </c>
      <c r="C30" s="14">
        <v>29</v>
      </c>
      <c r="D30" s="15" t="s">
        <v>155</v>
      </c>
    </row>
    <row r="31" spans="1:4" ht="15" customHeight="1" x14ac:dyDescent="0.25">
      <c r="A31" s="14">
        <v>4</v>
      </c>
      <c r="B31" s="15" t="s">
        <v>145</v>
      </c>
      <c r="C31" s="14">
        <v>30</v>
      </c>
      <c r="D31" s="15" t="s">
        <v>156</v>
      </c>
    </row>
    <row r="32" spans="1:4" ht="15" customHeight="1" x14ac:dyDescent="0.25">
      <c r="A32" s="14">
        <v>5</v>
      </c>
      <c r="B32" s="15" t="s">
        <v>157</v>
      </c>
      <c r="C32" s="14">
        <v>31</v>
      </c>
      <c r="D32" s="15" t="s">
        <v>158</v>
      </c>
    </row>
    <row r="33" spans="1:4" ht="15" customHeight="1" x14ac:dyDescent="0.25">
      <c r="A33" s="14">
        <v>5</v>
      </c>
      <c r="B33" s="15" t="s">
        <v>157</v>
      </c>
      <c r="C33" s="14">
        <v>32</v>
      </c>
      <c r="D33" s="15" t="s">
        <v>159</v>
      </c>
    </row>
    <row r="34" spans="1:4" ht="15" customHeight="1" x14ac:dyDescent="0.25">
      <c r="A34" s="14">
        <v>5</v>
      </c>
      <c r="B34" s="15" t="s">
        <v>157</v>
      </c>
      <c r="C34" s="14">
        <v>33</v>
      </c>
      <c r="D34" s="15" t="s">
        <v>160</v>
      </c>
    </row>
    <row r="35" spans="1:4" ht="15" customHeight="1" x14ac:dyDescent="0.25">
      <c r="A35" s="14">
        <v>6</v>
      </c>
      <c r="B35" s="15" t="s">
        <v>161</v>
      </c>
      <c r="C35" s="14">
        <v>34</v>
      </c>
      <c r="D35" s="15" t="s">
        <v>162</v>
      </c>
    </row>
    <row r="36" spans="1:4" ht="15" customHeight="1" x14ac:dyDescent="0.25">
      <c r="A36" s="14">
        <v>6</v>
      </c>
      <c r="B36" s="15" t="s">
        <v>161</v>
      </c>
      <c r="C36" s="14">
        <v>35</v>
      </c>
      <c r="D36" s="15" t="s">
        <v>163</v>
      </c>
    </row>
    <row r="37" spans="1:4" ht="15" customHeight="1" x14ac:dyDescent="0.25">
      <c r="A37" s="14">
        <v>6</v>
      </c>
      <c r="B37" s="15" t="s">
        <v>161</v>
      </c>
      <c r="C37" s="14">
        <v>36</v>
      </c>
      <c r="D37" s="15" t="s">
        <v>164</v>
      </c>
    </row>
    <row r="38" spans="1:4" ht="15" customHeight="1" x14ac:dyDescent="0.25">
      <c r="A38" s="14">
        <v>6</v>
      </c>
      <c r="B38" s="15" t="s">
        <v>161</v>
      </c>
      <c r="C38" s="14">
        <v>37</v>
      </c>
      <c r="D38" s="15" t="s">
        <v>165</v>
      </c>
    </row>
    <row r="39" spans="1:4" ht="15" customHeight="1" x14ac:dyDescent="0.25">
      <c r="A39" s="14">
        <v>7</v>
      </c>
      <c r="B39" s="15" t="s">
        <v>166</v>
      </c>
      <c r="C39" s="14">
        <v>38</v>
      </c>
      <c r="D39" s="15" t="s">
        <v>167</v>
      </c>
    </row>
    <row r="40" spans="1:4" ht="15" customHeight="1" x14ac:dyDescent="0.25">
      <c r="A40" s="14">
        <v>7</v>
      </c>
      <c r="B40" s="15" t="s">
        <v>166</v>
      </c>
      <c r="C40" s="14">
        <v>39</v>
      </c>
      <c r="D40" s="15" t="s">
        <v>168</v>
      </c>
    </row>
    <row r="41" spans="1:4" ht="15" customHeight="1" x14ac:dyDescent="0.25">
      <c r="A41" s="14">
        <v>7</v>
      </c>
      <c r="B41" s="15" t="s">
        <v>166</v>
      </c>
      <c r="C41" s="14">
        <v>40</v>
      </c>
      <c r="D41" s="15" t="s">
        <v>169</v>
      </c>
    </row>
    <row r="42" spans="1:4" ht="15" customHeight="1" x14ac:dyDescent="0.25">
      <c r="A42" s="14">
        <v>7</v>
      </c>
      <c r="B42" s="15" t="s">
        <v>166</v>
      </c>
      <c r="C42" s="14">
        <v>41</v>
      </c>
      <c r="D42" s="15" t="s">
        <v>170</v>
      </c>
    </row>
    <row r="43" spans="1:4" ht="15" customHeight="1" x14ac:dyDescent="0.25">
      <c r="A43" s="14">
        <v>7</v>
      </c>
      <c r="B43" s="15" t="s">
        <v>166</v>
      </c>
      <c r="C43" s="14">
        <v>42</v>
      </c>
      <c r="D43" s="15" t="s">
        <v>171</v>
      </c>
    </row>
    <row r="44" spans="1:4" ht="15" customHeight="1" x14ac:dyDescent="0.25">
      <c r="A44" s="14">
        <v>7</v>
      </c>
      <c r="B44" s="15" t="s">
        <v>166</v>
      </c>
      <c r="C44" s="14">
        <v>43</v>
      </c>
      <c r="D44" s="15" t="s">
        <v>172</v>
      </c>
    </row>
    <row r="45" spans="1:4" ht="15" customHeight="1" x14ac:dyDescent="0.25">
      <c r="A45" s="14">
        <v>7</v>
      </c>
      <c r="B45" s="15" t="s">
        <v>166</v>
      </c>
      <c r="C45" s="14">
        <v>44</v>
      </c>
      <c r="D45" s="15" t="s">
        <v>173</v>
      </c>
    </row>
    <row r="46" spans="1:4" ht="15" customHeight="1" x14ac:dyDescent="0.25">
      <c r="A46" s="14">
        <v>7</v>
      </c>
      <c r="B46" s="15" t="s">
        <v>166</v>
      </c>
      <c r="C46" s="14">
        <v>45</v>
      </c>
      <c r="D46" s="15" t="s">
        <v>174</v>
      </c>
    </row>
    <row r="47" spans="1:4" ht="15" customHeight="1" x14ac:dyDescent="0.25">
      <c r="A47" s="14">
        <v>7</v>
      </c>
      <c r="B47" s="15" t="s">
        <v>166</v>
      </c>
      <c r="C47" s="14">
        <v>46</v>
      </c>
      <c r="D47" s="15" t="s">
        <v>175</v>
      </c>
    </row>
    <row r="48" spans="1:4" ht="15" customHeight="1" x14ac:dyDescent="0.25">
      <c r="A48" s="14">
        <v>7</v>
      </c>
      <c r="B48" s="15" t="s">
        <v>166</v>
      </c>
      <c r="C48" s="14">
        <v>47</v>
      </c>
      <c r="D48" s="15" t="s">
        <v>176</v>
      </c>
    </row>
    <row r="49" spans="1:4" ht="15" customHeight="1" x14ac:dyDescent="0.25">
      <c r="A49" s="14">
        <v>7</v>
      </c>
      <c r="B49" s="15" t="s">
        <v>166</v>
      </c>
      <c r="C49" s="14">
        <v>48</v>
      </c>
      <c r="D49" s="15" t="s">
        <v>177</v>
      </c>
    </row>
  </sheetData>
  <sheetProtection algorithmName="SHA-512" hashValue="Y0qwGNE4boSEgGanag75l63hWxjB0RWubG6xcsRhaEMre/4SYdBiyecRbar8JAjZQ8zePmKlEaqtojTA5cocDg==" saltValue="LxddCFpJFhQaIiltsSfF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6</vt:i4>
      </vt:variant>
    </vt:vector>
  </HeadingPairs>
  <TitlesOfParts>
    <vt:vector size="6" baseType="lpstr">
      <vt:lpstr>COAI  2023</vt:lpstr>
      <vt:lpstr>PAS 2023</vt:lpstr>
      <vt:lpstr>EJECUCIÓN PAS 2023</vt:lpstr>
      <vt:lpstr>DIMENSIONES</vt:lpstr>
      <vt:lpstr>LINEAS OPERATIVAS</vt:lpstr>
      <vt:lpstr>FUENTES FINANCIACION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Navarrete</dc:creator>
  <cp:lastModifiedBy>osbaldo Jara</cp:lastModifiedBy>
  <cp:revision/>
  <dcterms:created xsi:type="dcterms:W3CDTF">2017-11-22T15:15:49Z</dcterms:created>
  <dcterms:modified xsi:type="dcterms:W3CDTF">2023-01-30T23:10:37Z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